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11章\"/>
    </mc:Choice>
  </mc:AlternateContent>
  <xr:revisionPtr revIDLastSave="0" documentId="13_ncr:1_{3931EC8A-9A31-4B0E-974D-DC8227C84897}" xr6:coauthVersionLast="36" xr6:coauthVersionMax="36" xr10:uidLastSave="{00000000-0000-0000-0000-000000000000}"/>
  <bookViews>
    <workbookView xWindow="936" yWindow="1452" windowWidth="10860" windowHeight="5892" xr2:uid="{00000000-000D-0000-FFFF-FFFF00000000}"/>
  </bookViews>
  <sheets>
    <sheet name="Sheet1" sheetId="1" r:id="rId1"/>
  </sheets>
  <definedNames>
    <definedName name="_xlnm.Print_Area" localSheetId="0">Sheet1!$A$1:$BQ$30</definedName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BQ4" i="1" l="1"/>
  <c r="BP4" i="1"/>
  <c r="BN4" i="1" l="1"/>
  <c r="BO4" i="1"/>
  <c r="BK4" i="1"/>
  <c r="BM4" i="1"/>
  <c r="BL4" i="1"/>
  <c r="BJ4" i="1"/>
  <c r="BI4" i="1"/>
  <c r="BH4" i="1"/>
  <c r="BE4" i="1"/>
  <c r="BF4" i="1"/>
  <c r="BG4" i="1"/>
  <c r="BD4" i="1"/>
  <c r="BC4" i="1"/>
  <c r="BB4" i="1"/>
  <c r="BA4" i="1"/>
  <c r="AZ4" i="1"/>
  <c r="AY4" i="1"/>
  <c r="AX4" i="1"/>
  <c r="AV4" i="1"/>
  <c r="AW4" i="1"/>
  <c r="AS27" i="1"/>
  <c r="AS26" i="1"/>
  <c r="AS25" i="1"/>
  <c r="AS24" i="1"/>
  <c r="AS23" i="1"/>
  <c r="AS22" i="1"/>
  <c r="AS21" i="1"/>
  <c r="AS20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P4" i="1"/>
  <c r="AQ7" i="1" s="1"/>
  <c r="AQ25" i="1"/>
  <c r="AQ27" i="1"/>
  <c r="AQ9" i="1"/>
  <c r="AN4" i="1"/>
  <c r="AO6" i="1" s="1"/>
  <c r="AL4" i="1"/>
  <c r="AM25" i="1" s="1"/>
  <c r="AM27" i="1"/>
  <c r="AM22" i="1"/>
  <c r="AM16" i="1"/>
  <c r="AM10" i="1"/>
  <c r="AM5" i="1"/>
  <c r="AJ4" i="1"/>
  <c r="AK26" i="1" s="1"/>
  <c r="AH4" i="1"/>
  <c r="AI20" i="1" s="1"/>
  <c r="AI27" i="1"/>
  <c r="AI26" i="1"/>
  <c r="AI21" i="1"/>
  <c r="AI16" i="1"/>
  <c r="AI10" i="1"/>
  <c r="AI5" i="1"/>
  <c r="AF4" i="1"/>
  <c r="AG27" i="1" s="1"/>
  <c r="AD4" i="1"/>
  <c r="AE9" i="1" s="1"/>
  <c r="AE25" i="1"/>
  <c r="AE24" i="1"/>
  <c r="AE19" i="1"/>
  <c r="AE14" i="1"/>
  <c r="AE8" i="1"/>
  <c r="AB4" i="1"/>
  <c r="AC5" i="1" s="1"/>
  <c r="Z4" i="1"/>
  <c r="AA11" i="1" s="1"/>
  <c r="AA25" i="1"/>
  <c r="X4" i="1"/>
  <c r="Y24" i="1" s="1"/>
  <c r="Y5" i="1"/>
  <c r="Y25" i="1"/>
  <c r="AA22" i="1"/>
  <c r="AA19" i="1"/>
  <c r="Y17" i="1"/>
  <c r="AA14" i="1"/>
  <c r="Y22" i="1"/>
  <c r="AC19" i="1"/>
  <c r="AO21" i="1"/>
  <c r="AC22" i="1"/>
  <c r="AM8" i="1"/>
  <c r="AM12" i="1"/>
  <c r="AM17" i="1"/>
  <c r="AM21" i="1"/>
  <c r="AA17" i="1"/>
  <c r="AC7" i="1"/>
  <c r="AA6" i="1"/>
  <c r="AA15" i="1"/>
  <c r="AA23" i="1"/>
  <c r="AC16" i="1"/>
  <c r="AI7" i="1"/>
  <c r="AI11" i="1"/>
  <c r="AI15" i="1"/>
  <c r="AI19" i="1"/>
  <c r="AI23" i="1"/>
  <c r="AQ24" i="1"/>
  <c r="AA9" i="1"/>
  <c r="AA20" i="1"/>
  <c r="AC17" i="1"/>
  <c r="AC9" i="1"/>
  <c r="AC18" i="1"/>
  <c r="AC11" i="1"/>
  <c r="AA7" i="1"/>
  <c r="AA24" i="1"/>
  <c r="AC21" i="1"/>
  <c r="AC13" i="1"/>
  <c r="AQ8" i="1"/>
  <c r="AQ13" i="1"/>
  <c r="AQ17" i="1"/>
  <c r="AQ21" i="1"/>
  <c r="AE17" i="1"/>
  <c r="AE20" i="1"/>
  <c r="AE23" i="1"/>
  <c r="AI6" i="1"/>
  <c r="AI9" i="1"/>
  <c r="AI12" i="1"/>
  <c r="AI14" i="1"/>
  <c r="AI17" i="1"/>
  <c r="AM6" i="1"/>
  <c r="AM9" i="1"/>
  <c r="AM11" i="1"/>
  <c r="AM15" i="1"/>
  <c r="AM18" i="1"/>
  <c r="AM20" i="1"/>
  <c r="AM23" i="1"/>
  <c r="AM26" i="1"/>
  <c r="AQ6" i="1"/>
  <c r="AG12" i="1"/>
  <c r="AG17" i="1"/>
  <c r="AG22" i="1"/>
  <c r="AK6" i="1"/>
  <c r="AQ22" i="1"/>
  <c r="AK25" i="1"/>
  <c r="AK20" i="1"/>
  <c r="AG23" i="1"/>
  <c r="AG15" i="1"/>
  <c r="AG7" i="1"/>
  <c r="AG18" i="1"/>
  <c r="AG24" i="1"/>
  <c r="AK8" i="1"/>
  <c r="AK13" i="1"/>
  <c r="AC24" i="1"/>
  <c r="AA18" i="1"/>
  <c r="AA10" i="1"/>
  <c r="AC23" i="1"/>
  <c r="AC14" i="1"/>
  <c r="AA12" i="1"/>
  <c r="AC10" i="1"/>
  <c r="AC15" i="1"/>
  <c r="Y11" i="1"/>
  <c r="Y13" i="1"/>
  <c r="Y15" i="1"/>
  <c r="Y19" i="1"/>
  <c r="Y21" i="1"/>
  <c r="Y23" i="1"/>
  <c r="AC25" i="1"/>
  <c r="AI8" i="1"/>
  <c r="AI13" i="1"/>
  <c r="AI18" i="1"/>
  <c r="AI24" i="1"/>
  <c r="AM7" i="1"/>
  <c r="AM14" i="1"/>
  <c r="AM19" i="1"/>
  <c r="AM24" i="1"/>
  <c r="AK18" i="1" l="1"/>
  <c r="AK14" i="1"/>
  <c r="AK12" i="1"/>
  <c r="AK11" i="1"/>
  <c r="AO13" i="1"/>
  <c r="AK27" i="1"/>
  <c r="AO8" i="1"/>
  <c r="AK7" i="1"/>
  <c r="Y18" i="1"/>
  <c r="AK23" i="1"/>
  <c r="AG6" i="1"/>
  <c r="Y14" i="1"/>
  <c r="AG5" i="1"/>
  <c r="AE16" i="1"/>
  <c r="AG8" i="1"/>
  <c r="AQ14" i="1"/>
  <c r="AE11" i="1"/>
  <c r="Y12" i="1"/>
  <c r="AC8" i="1"/>
  <c r="AO25" i="1"/>
  <c r="AG9" i="1"/>
  <c r="AQ5" i="1"/>
  <c r="AQ19" i="1"/>
  <c r="AI25" i="1"/>
  <c r="AE12" i="1"/>
  <c r="AA21" i="1"/>
  <c r="AQ16" i="1"/>
  <c r="AG11" i="1"/>
  <c r="Y4" i="1"/>
  <c r="AC20" i="1"/>
  <c r="AG16" i="1"/>
  <c r="AK5" i="1"/>
  <c r="AO19" i="1"/>
  <c r="AO10" i="1"/>
  <c r="AE22" i="1"/>
  <c r="AG13" i="1"/>
  <c r="AE18" i="1"/>
  <c r="AO14" i="1"/>
  <c r="AQ23" i="1"/>
  <c r="AE15" i="1"/>
  <c r="AQ20" i="1"/>
  <c r="AO5" i="1"/>
  <c r="Y10" i="1"/>
  <c r="AQ18" i="1"/>
  <c r="AE6" i="1"/>
  <c r="Y16" i="1"/>
  <c r="AE13" i="1"/>
  <c r="AO17" i="1"/>
  <c r="AG14" i="1"/>
  <c r="AO15" i="1"/>
  <c r="AQ15" i="1"/>
  <c r="AI22" i="1"/>
  <c r="AE10" i="1"/>
  <c r="AA16" i="1"/>
  <c r="AQ11" i="1"/>
  <c r="AE21" i="1"/>
  <c r="Y9" i="1"/>
  <c r="AC6" i="1"/>
  <c r="AG21" i="1"/>
  <c r="AK10" i="1"/>
  <c r="Y6" i="1"/>
  <c r="AO20" i="1"/>
  <c r="Y7" i="1"/>
  <c r="AG19" i="1"/>
  <c r="AG10" i="1"/>
  <c r="AC12" i="1"/>
  <c r="Y20" i="1"/>
  <c r="AO11" i="1"/>
  <c r="AO9" i="1"/>
  <c r="AG20" i="1"/>
  <c r="AO26" i="1"/>
  <c r="AQ10" i="1"/>
  <c r="AE7" i="1"/>
  <c r="AA13" i="1"/>
  <c r="AE5" i="1"/>
  <c r="AG26" i="1"/>
  <c r="AK16" i="1"/>
  <c r="AO27" i="1"/>
  <c r="AK15" i="1"/>
  <c r="AO12" i="1"/>
  <c r="AO23" i="1"/>
  <c r="AO24" i="1"/>
  <c r="AG25" i="1"/>
  <c r="AK22" i="1"/>
  <c r="AO22" i="1"/>
  <c r="AK21" i="1"/>
  <c r="AO18" i="1"/>
  <c r="AK24" i="1"/>
  <c r="AO16" i="1"/>
  <c r="AK9" i="1"/>
  <c r="AK17" i="1"/>
  <c r="AK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0788</author>
    <author xml:space="preserve"> </author>
    <author>1012</author>
  </authors>
  <commentList>
    <comment ref="AQ1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端数調整1.8⇒1.9
</t>
        </r>
      </text>
    </comment>
    <comment ref="AM13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AO1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AS19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<sst xmlns="http://schemas.openxmlformats.org/spreadsheetml/2006/main" count="131" uniqueCount="65">
  <si>
    <t>構成比</t>
  </si>
  <si>
    <t>自動車取得税交付金</t>
  </si>
  <si>
    <t>国有提供施設等交付金</t>
  </si>
  <si>
    <t>利子割交付金</t>
  </si>
  <si>
    <t>地方交付税</t>
  </si>
  <si>
    <t>交通安全対策特別交付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</si>
  <si>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</si>
  <si>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</si>
  <si>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</si>
  <si>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</si>
  <si>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</si>
  <si>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</si>
  <si>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</si>
  <si>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</si>
  <si>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</si>
  <si>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</si>
  <si>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地方譲与税</t>
  </si>
  <si>
    <t>ゴルフ場利用税交付金</t>
  </si>
  <si>
    <t>特別地方消費税交付金</t>
  </si>
  <si>
    <t>地方消費税交付金</t>
  </si>
  <si>
    <t>地方特例交付金</t>
  </si>
  <si>
    <t>資料：財政課</t>
    <rPh sb="0" eb="2">
      <t>シリョウ</t>
    </rPh>
    <rPh sb="3" eb="5">
      <t>ザイセイ</t>
    </rPh>
    <rPh sb="5" eb="6">
      <t>カ</t>
    </rPh>
    <phoneticPr fontId="3"/>
  </si>
  <si>
    <t>（２）一般会計決算額歳入　　　　　　　　　　　　　　　　単位：千円、％</t>
    <phoneticPr fontId="3"/>
  </si>
  <si>
    <t>区分</t>
    <phoneticPr fontId="3"/>
  </si>
  <si>
    <r>
      <t>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phoneticPr fontId="3"/>
  </si>
  <si>
    <r>
      <t>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phoneticPr fontId="3"/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</si>
  <si>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phoneticPr fontId="3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</si>
  <si>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phoneticPr fontId="3"/>
  </si>
  <si>
    <t>決算額</t>
    <phoneticPr fontId="3"/>
  </si>
  <si>
    <t>総計</t>
    <phoneticPr fontId="3"/>
  </si>
  <si>
    <t>市税</t>
    <phoneticPr fontId="3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</si>
  <si>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phoneticPr fontId="3"/>
  </si>
  <si>
    <r>
      <t>15</t>
    </r>
    <r>
      <rPr>
        <sz val="11"/>
        <rFont val="ＭＳ Ｐゴシック"/>
        <family val="3"/>
        <charset val="128"/>
      </rPr>
      <t>年度</t>
    </r>
    <phoneticPr fontId="3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</si>
  <si>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phoneticPr fontId="3"/>
  </si>
  <si>
    <t>配当割交付金</t>
    <rPh sb="0" eb="2">
      <t>ハイトウ</t>
    </rPh>
    <rPh sb="2" eb="3">
      <t>ワリ</t>
    </rPh>
    <rPh sb="3" eb="5">
      <t>コウフ</t>
    </rPh>
    <rPh sb="5" eb="6">
      <t>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</si>
  <si>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9">
      <t>コウ</t>
    </rPh>
    <rPh sb="9" eb="10">
      <t>フ</t>
    </rPh>
    <rPh sb="10" eb="11">
      <t>キン</t>
    </rPh>
    <phoneticPr fontId="3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</si>
  <si>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phoneticPr fontId="3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</si>
  <si>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3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</si>
  <si>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</t>
    </r>
    <phoneticPr fontId="3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</si>
  <si>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phoneticPr fontId="3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</si>
  <si>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phoneticPr fontId="3"/>
  </si>
  <si>
    <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phoneticPr fontId="3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</si>
  <si>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phoneticPr fontId="3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</si>
  <si>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phoneticPr fontId="3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</si>
  <si>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年度</t>
    </r>
    <phoneticPr fontId="3"/>
  </si>
  <si>
    <r>
      <t>26</t>
    </r>
    <r>
      <rPr>
        <sz val="11"/>
        <rFont val="ＭＳ Ｐゴシック"/>
        <family val="3"/>
        <charset val="128"/>
      </rPr>
      <t>年度</t>
    </r>
    <phoneticPr fontId="3"/>
  </si>
  <si>
    <r>
      <t>27</t>
    </r>
    <r>
      <rPr>
        <sz val="11"/>
        <rFont val="ＭＳ Ｐゴシック"/>
        <family val="3"/>
        <charset val="128"/>
      </rPr>
      <t>年度</t>
    </r>
    <phoneticPr fontId="3"/>
  </si>
  <si>
    <r>
      <t>28</t>
    </r>
    <r>
      <rPr>
        <sz val="11"/>
        <rFont val="ＭＳ Ｐゴシック"/>
        <family val="3"/>
        <charset val="128"/>
      </rPr>
      <t>年度</t>
    </r>
    <phoneticPr fontId="3"/>
  </si>
  <si>
    <r>
      <t>30年度</t>
    </r>
    <r>
      <rPr>
        <sz val="11"/>
        <rFont val="ＭＳ Ｐゴシック"/>
        <family val="3"/>
        <charset val="128"/>
      </rPr>
      <t/>
    </r>
  </si>
  <si>
    <t>環境性能割交付金</t>
    <rPh sb="0" eb="2">
      <t>カンキョウ</t>
    </rPh>
    <rPh sb="2" eb="3">
      <t>セイ</t>
    </rPh>
    <rPh sb="3" eb="4">
      <t>ノウ</t>
    </rPh>
    <rPh sb="4" eb="5">
      <t>ワリ</t>
    </rPh>
    <rPh sb="5" eb="8">
      <t>コウフキン</t>
    </rPh>
    <phoneticPr fontId="3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</si>
  <si>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</si>
  <si>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r>
      <t>平成29年度</t>
    </r>
    <r>
      <rPr>
        <sz val="11"/>
        <rFont val="ＭＳ Ｐゴシック"/>
        <family val="3"/>
        <charset val="128"/>
      </rPr>
      <t/>
    </r>
    <rPh sb="0" eb="2">
      <t>ヘイセイ</t>
    </rPh>
    <phoneticPr fontId="3"/>
  </si>
  <si>
    <r>
      <t>31年度</t>
    </r>
    <r>
      <rPr>
        <sz val="11"/>
        <rFont val="ＭＳ Ｐゴシック"/>
        <family val="3"/>
        <charset val="128"/>
      </rPr>
      <t/>
    </r>
    <phoneticPr fontId="3"/>
  </si>
  <si>
    <r>
      <t>令和２年度</t>
    </r>
    <r>
      <rPr>
        <sz val="11"/>
        <rFont val="ＭＳ Ｐゴシック"/>
        <family val="3"/>
        <charset val="128"/>
      </rPr>
      <t/>
    </r>
    <rPh sb="0" eb="2">
      <t>レイワ</t>
    </rPh>
    <phoneticPr fontId="3"/>
  </si>
  <si>
    <r>
      <t>３年度</t>
    </r>
    <r>
      <rPr>
        <sz val="11"/>
        <rFont val="ＭＳ Ｐゴシック"/>
        <family val="3"/>
        <charset val="128"/>
      </rPr>
      <t/>
    </r>
    <phoneticPr fontId="3"/>
  </si>
  <si>
    <t>平成元年度</t>
    <rPh sb="0" eb="2">
      <t>ヘイセイ</t>
    </rPh>
    <rPh sb="2" eb="5">
      <t>ガンネンド</t>
    </rPh>
    <phoneticPr fontId="3"/>
  </si>
  <si>
    <t>２年度</t>
    <phoneticPr fontId="3"/>
  </si>
  <si>
    <t>３年度</t>
    <phoneticPr fontId="3"/>
  </si>
  <si>
    <t>４年度</t>
  </si>
  <si>
    <t>５年度</t>
  </si>
  <si>
    <t>６年度</t>
  </si>
  <si>
    <t>７年度</t>
  </si>
  <si>
    <t>８年度</t>
  </si>
  <si>
    <t>９年度</t>
  </si>
  <si>
    <t>４年度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</si>
</sst>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 applyFill="1"/>
    <xf numFmtId="3" fontId="2" fillId="0" borderId="2" xfId="0" applyNumberFormat="1" applyFont="1" applyFill="1" applyBorder="1" applyAlignment="1">
      <alignment horizontal="right" vertical="top" wrapText="1"/>
    </xf>
    <xf numFmtId="176" fontId="2" fillId="0" borderId="3" xfId="0" applyNumberFormat="1" applyFont="1" applyFill="1" applyBorder="1" applyAlignment="1">
      <alignment horizontal="right" vertical="top" wrapText="1"/>
    </xf>
    <xf numFmtId="176" fontId="2" fillId="0" borderId="4" xfId="0" applyNumberFormat="1" applyFont="1" applyFill="1" applyBorder="1" applyAlignment="1">
      <alignment horizontal="right" vertical="top" wrapText="1"/>
    </xf>
    <xf numFmtId="176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/>
    <xf numFmtId="0" fontId="2" fillId="0" borderId="5" xfId="0" applyFont="1" applyFill="1" applyBorder="1" applyAlignment="1">
      <alignment horizontal="center" vertical="top"/>
    </xf>
    <xf numFmtId="176" fontId="2" fillId="0" borderId="5" xfId="0" applyNumberFormat="1" applyFont="1" applyFill="1" applyBorder="1" applyAlignment="1">
      <alignment horizontal="center" vertical="top"/>
    </xf>
    <xf numFmtId="176" fontId="2" fillId="0" borderId="6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176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/>
    <xf numFmtId="176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right" vertical="top" wrapText="1"/>
    </xf>
    <xf numFmtId="176" fontId="1" fillId="0" borderId="1" xfId="0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>
      <alignment horizontal="right" vertical="top" wrapText="1"/>
    </xf>
    <xf numFmtId="0" fontId="2" fillId="0" borderId="1" xfId="2" applyFont="1" applyFill="1" applyBorder="1" applyAlignment="1">
      <alignment horizontal="right" vertical="top" wrapText="1"/>
    </xf>
    <xf numFmtId="38" fontId="2" fillId="0" borderId="1" xfId="1" applyFont="1" applyFill="1" applyBorder="1" applyAlignment="1">
      <alignment horizontal="right" vertical="top" wrapText="1"/>
    </xf>
    <xf numFmtId="176" fontId="2" fillId="0" borderId="2" xfId="2" applyNumberFormat="1" applyFont="1" applyFill="1" applyBorder="1" applyAlignment="1">
      <alignment horizontal="right" vertical="top" wrapText="1"/>
    </xf>
    <xf numFmtId="176" fontId="2" fillId="0" borderId="1" xfId="2" applyNumberFormat="1" applyFont="1" applyFill="1" applyBorder="1" applyAlignment="1">
      <alignment horizontal="right" vertical="top" wrapText="1"/>
    </xf>
    <xf numFmtId="0" fontId="2" fillId="0" borderId="8" xfId="0" applyFont="1" applyFill="1" applyBorder="1"/>
    <xf numFmtId="3" fontId="2" fillId="0" borderId="8" xfId="2" applyNumberFormat="1" applyFont="1" applyFill="1" applyBorder="1" applyAlignment="1">
      <alignment horizontal="right" vertical="top" wrapText="1"/>
    </xf>
    <xf numFmtId="176" fontId="2" fillId="0" borderId="8" xfId="2" applyNumberFormat="1" applyFont="1" applyFill="1" applyBorder="1" applyAlignment="1">
      <alignment horizontal="right" vertical="top" wrapText="1"/>
    </xf>
    <xf numFmtId="0" fontId="2" fillId="2" borderId="0" xfId="0" applyFont="1" applyFill="1"/>
    <xf numFmtId="0" fontId="2" fillId="2" borderId="5" xfId="0" applyFont="1" applyFill="1" applyBorder="1" applyAlignment="1">
      <alignment horizontal="center" vertical="top"/>
    </xf>
    <xf numFmtId="176" fontId="2" fillId="2" borderId="5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right" vertical="top" wrapText="1"/>
    </xf>
    <xf numFmtId="176" fontId="2" fillId="2" borderId="2" xfId="2" applyNumberFormat="1" applyFont="1" applyFill="1" applyBorder="1" applyAlignment="1">
      <alignment horizontal="right" vertical="top" wrapText="1"/>
    </xf>
    <xf numFmtId="177" fontId="2" fillId="0" borderId="0" xfId="0" applyNumberFormat="1" applyFont="1" applyFill="1"/>
    <xf numFmtId="176" fontId="2" fillId="0" borderId="8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176" fontId="2" fillId="0" borderId="8" xfId="0" applyNumberFormat="1" applyFont="1" applyFill="1" applyBorder="1" applyAlignment="1">
      <alignment vertical="top" wrapText="1"/>
    </xf>
    <xf numFmtId="3" fontId="2" fillId="0" borderId="8" xfId="0" applyNumberFormat="1" applyFont="1" applyFill="1" applyBorder="1" applyAlignment="1">
      <alignment horizontal="right" vertical="top" wrapText="1"/>
    </xf>
    <xf numFmtId="176" fontId="2" fillId="0" borderId="8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shrinkToFit="1"/>
    </xf>
    <xf numFmtId="0" fontId="0" fillId="0" borderId="1" xfId="0" applyFont="1" applyFill="1" applyBorder="1" applyAlignment="1">
      <alignment horizontal="left" vertical="top" shrinkToFit="1"/>
    </xf>
    <xf numFmtId="0" fontId="0" fillId="0" borderId="8" xfId="0" applyFont="1" applyFill="1" applyBorder="1" applyAlignment="1">
      <alignment horizontal="left" vertical="top" shrinkToFit="1"/>
    </xf>
  </cellXfs>
  <cellStyles count="3">
    <cellStyle name="桁区切り" xfId="1" builtinId="6"/>
    <cellStyle name="標準" xfId="0" builtinId="0"/>
    <cellStyle name="標準_11-2-2-ippansainyu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28"/>
  <sheetViews>
    <sheetView tabSelected="1" zoomScaleNormal="100" zoomScaleSheetLayoutView="7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25.88671875" style="3" customWidth="1"/>
    <col min="2" max="2" width="11.6640625" style="3" customWidth="1"/>
    <col min="3" max="3" width="7.44140625" style="7" customWidth="1"/>
    <col min="4" max="4" width="11.6640625" style="3" customWidth="1"/>
    <col min="5" max="5" width="7.44140625" style="7" customWidth="1"/>
    <col min="6" max="6" width="11.6640625" style="3" customWidth="1"/>
    <col min="7" max="7" width="7.44140625" style="7" customWidth="1"/>
    <col min="8" max="8" width="11.6640625" style="3" customWidth="1"/>
    <col min="9" max="9" width="7.44140625" style="7" customWidth="1"/>
    <col min="10" max="10" width="11.6640625" style="3" customWidth="1"/>
    <col min="11" max="11" width="7.44140625" style="7" customWidth="1"/>
    <col min="12" max="12" width="11.6640625" style="3" customWidth="1"/>
    <col min="13" max="13" width="7.44140625" style="7" customWidth="1"/>
    <col min="14" max="14" width="11.6640625" style="3" customWidth="1"/>
    <col min="15" max="15" width="7.44140625" style="7" customWidth="1"/>
    <col min="16" max="16" width="11.6640625" style="3" customWidth="1"/>
    <col min="17" max="17" width="7.44140625" style="7" customWidth="1"/>
    <col min="18" max="18" width="11.6640625" style="3" customWidth="1"/>
    <col min="19" max="19" width="7.44140625" style="7" customWidth="1"/>
    <col min="20" max="20" width="11.6640625" style="3" customWidth="1"/>
    <col min="21" max="21" width="7.44140625" style="7" customWidth="1"/>
    <col min="22" max="22" width="11.6640625" style="3" customWidth="1"/>
    <col min="23" max="23" width="7.44140625" style="7" customWidth="1"/>
    <col min="24" max="24" width="11.6640625" style="3" customWidth="1"/>
    <col min="25" max="25" width="7.44140625" style="7" customWidth="1"/>
    <col min="26" max="26" width="11.6640625" style="3" customWidth="1"/>
    <col min="27" max="27" width="7.44140625" style="7" customWidth="1"/>
    <col min="28" max="28" width="11.6640625" style="3" customWidth="1"/>
    <col min="29" max="29" width="7.44140625" style="7" customWidth="1"/>
    <col min="30" max="30" width="11.6640625" style="3" customWidth="1"/>
    <col min="31" max="31" width="7.44140625" style="7" customWidth="1"/>
    <col min="32" max="32" width="11.6640625" style="3" customWidth="1"/>
    <col min="33" max="33" width="7.44140625" style="7" customWidth="1"/>
    <col min="34" max="34" width="11.6640625" style="3" customWidth="1"/>
    <col min="35" max="35" width="7.44140625" style="7" customWidth="1"/>
    <col min="36" max="36" width="11.6640625" style="3" customWidth="1"/>
    <col min="37" max="37" width="7.44140625" style="7" customWidth="1"/>
    <col min="38" max="38" width="10.6640625" style="3" customWidth="1"/>
    <col min="39" max="39" width="9" style="3" customWidth="1"/>
    <col min="40" max="40" width="10.6640625" style="3" customWidth="1"/>
    <col min="41" max="41" width="9" style="3" customWidth="1"/>
    <col min="42" max="42" width="10.6640625" style="3" customWidth="1"/>
    <col min="43" max="43" width="9" style="3" customWidth="1"/>
    <col min="44" max="44" width="11.6640625" style="3" bestFit="1" customWidth="1"/>
    <col min="45" max="45" width="9" style="3" customWidth="1"/>
    <col min="46" max="46" width="11.6640625" style="3" bestFit="1" customWidth="1"/>
    <col min="47" max="47" width="9" style="3" customWidth="1"/>
    <col min="48" max="48" width="11.6640625" style="3" bestFit="1" customWidth="1"/>
    <col min="49" max="49" width="9" style="3" customWidth="1"/>
    <col min="50" max="50" width="11.6640625" style="3" bestFit="1" customWidth="1"/>
    <col min="51" max="51" width="9" style="3" customWidth="1"/>
    <col min="52" max="52" width="10.6640625" style="3" customWidth="1"/>
    <col min="53" max="53" width="9" style="3" customWidth="1"/>
    <col min="54" max="54" width="10.6640625" style="3" customWidth="1"/>
    <col min="55" max="55" width="9" style="3" customWidth="1"/>
    <col min="56" max="56" width="10.6640625" style="3" customWidth="1"/>
    <col min="57" max="57" width="9" style="3" customWidth="1"/>
    <col min="58" max="58" width="10.6640625" style="35" customWidth="1"/>
    <col min="59" max="59" width="9.109375" style="35" bestFit="1" customWidth="1"/>
    <col min="60" max="60" width="10.6640625" style="3" customWidth="1"/>
    <col min="61" max="61" width="9.109375" style="3" bestFit="1" customWidth="1"/>
    <col min="62" max="62" width="10.6640625" style="3" customWidth="1"/>
    <col min="63" max="63" width="9.109375" style="3" bestFit="1" customWidth="1"/>
    <col min="64" max="64" width="10.6640625" style="3" customWidth="1"/>
    <col min="65" max="65" width="9.109375" style="3" bestFit="1" customWidth="1"/>
    <col min="66" max="66" width="11.6640625" style="3" bestFit="1" customWidth="1"/>
    <col min="67" max="67" width="9.109375" style="3" bestFit="1" customWidth="1"/>
    <col min="68" max="68" width="10.5546875" style="3" bestFit="1" customWidth="1"/>
    <col min="69" max="69" width="9.109375" style="3" bestFit="1" customWidth="1"/>
    <col min="70" max="16384" width="9" style="3"/>
  </cols>
  <sheetData>
    <row r="1" spans="1:69" ht="16.5" customHeight="1" x14ac:dyDescent="0.2">
      <c r="A1" s="8"/>
      <c r="B1" s="8" t="s">
        <v>22</v>
      </c>
      <c r="F1" s="9"/>
      <c r="R1" s="9"/>
      <c r="X1" s="10"/>
      <c r="Z1" s="10"/>
      <c r="AB1" s="10"/>
      <c r="AD1" s="10"/>
      <c r="AF1" s="10"/>
      <c r="AH1" s="10"/>
      <c r="AJ1" s="10"/>
    </row>
    <row r="2" spans="1:69" ht="13.5" customHeight="1" x14ac:dyDescent="0.2">
      <c r="A2" s="54" t="s">
        <v>23</v>
      </c>
      <c r="B2" s="53" t="s">
        <v>55</v>
      </c>
      <c r="C2" s="49"/>
      <c r="D2" s="53" t="s">
        <v>56</v>
      </c>
      <c r="E2" s="49"/>
      <c r="F2" s="53" t="s">
        <v>57</v>
      </c>
      <c r="G2" s="49"/>
      <c r="H2" s="53" t="s">
        <v>58</v>
      </c>
      <c r="I2" s="49"/>
      <c r="J2" s="53" t="s">
        <v>59</v>
      </c>
      <c r="K2" s="49"/>
      <c r="L2" s="53" t="s">
        <v>60</v>
      </c>
      <c r="M2" s="49"/>
      <c r="N2" s="53" t="s">
        <v>61</v>
      </c>
      <c r="O2" s="49"/>
      <c r="P2" s="53" t="s">
        <v>62</v>
      </c>
      <c r="Q2" s="49"/>
      <c r="R2" s="53" t="s">
        <v>63</v>
      </c>
      <c r="S2" s="49"/>
      <c r="T2" s="49" t="s">
        <v>24</v>
      </c>
      <c r="U2" s="49"/>
      <c r="V2" s="49" t="s">
        <v>25</v>
      </c>
      <c r="W2" s="49"/>
      <c r="X2" s="49" t="s">
        <v>26</v>
      </c>
      <c r="Y2" s="50"/>
      <c r="Z2" s="49" t="s">
        <v>27</v>
      </c>
      <c r="AA2" s="50"/>
      <c r="AB2" s="49" t="s">
        <v>31</v>
      </c>
      <c r="AC2" s="50"/>
      <c r="AD2" s="49" t="s">
        <v>32</v>
      </c>
      <c r="AE2" s="50"/>
      <c r="AF2" s="49" t="s">
        <v>33</v>
      </c>
      <c r="AG2" s="50"/>
      <c r="AH2" s="49" t="s">
        <v>36</v>
      </c>
      <c r="AI2" s="50"/>
      <c r="AJ2" s="49" t="s">
        <v>37</v>
      </c>
      <c r="AK2" s="50"/>
      <c r="AL2" s="49" t="s">
        <v>38</v>
      </c>
      <c r="AM2" s="49"/>
      <c r="AN2" s="49" t="s">
        <v>39</v>
      </c>
      <c r="AO2" s="50"/>
      <c r="AP2" s="49" t="s">
        <v>40</v>
      </c>
      <c r="AQ2" s="49"/>
      <c r="AR2" s="49" t="s">
        <v>41</v>
      </c>
      <c r="AS2" s="49"/>
      <c r="AT2" s="49" t="s">
        <v>42</v>
      </c>
      <c r="AU2" s="49"/>
      <c r="AV2" s="49" t="s">
        <v>43</v>
      </c>
      <c r="AW2" s="49"/>
      <c r="AX2" s="53" t="s">
        <v>44</v>
      </c>
      <c r="AY2" s="49"/>
      <c r="AZ2" s="48" t="s">
        <v>45</v>
      </c>
      <c r="BA2" s="49"/>
      <c r="BB2" s="48" t="s">
        <v>46</v>
      </c>
      <c r="BC2" s="49"/>
      <c r="BD2" s="48" t="s">
        <v>47</v>
      </c>
      <c r="BE2" s="49"/>
      <c r="BF2" s="51" t="s">
        <v>51</v>
      </c>
      <c r="BG2" s="52"/>
      <c r="BH2" s="48" t="s">
        <v>48</v>
      </c>
      <c r="BI2" s="49"/>
      <c r="BJ2" s="48" t="s">
        <v>52</v>
      </c>
      <c r="BK2" s="49"/>
      <c r="BL2" s="48" t="s">
        <v>53</v>
      </c>
      <c r="BM2" s="49"/>
      <c r="BN2" s="48" t="s">
        <v>54</v>
      </c>
      <c r="BO2" s="49"/>
      <c r="BP2" s="48" t="s">
        <v>64</v>
      </c>
      <c r="BQ2" s="49"/>
    </row>
    <row r="3" spans="1:69" ht="13.5" customHeight="1" x14ac:dyDescent="0.2">
      <c r="A3" s="55"/>
      <c r="B3" s="11" t="s">
        <v>28</v>
      </c>
      <c r="C3" s="12" t="s">
        <v>0</v>
      </c>
      <c r="D3" s="11" t="s">
        <v>28</v>
      </c>
      <c r="E3" s="12" t="s">
        <v>0</v>
      </c>
      <c r="F3" s="11" t="s">
        <v>28</v>
      </c>
      <c r="G3" s="12" t="s">
        <v>0</v>
      </c>
      <c r="H3" s="11" t="s">
        <v>28</v>
      </c>
      <c r="I3" s="12" t="s">
        <v>0</v>
      </c>
      <c r="J3" s="11" t="s">
        <v>28</v>
      </c>
      <c r="K3" s="12" t="s">
        <v>0</v>
      </c>
      <c r="L3" s="11" t="s">
        <v>28</v>
      </c>
      <c r="M3" s="12" t="s">
        <v>0</v>
      </c>
      <c r="N3" s="11" t="s">
        <v>28</v>
      </c>
      <c r="O3" s="12" t="s">
        <v>0</v>
      </c>
      <c r="P3" s="11" t="s">
        <v>28</v>
      </c>
      <c r="Q3" s="12" t="s">
        <v>0</v>
      </c>
      <c r="R3" s="11" t="s">
        <v>28</v>
      </c>
      <c r="S3" s="12" t="s">
        <v>0</v>
      </c>
      <c r="T3" s="11" t="s">
        <v>28</v>
      </c>
      <c r="U3" s="12" t="s">
        <v>0</v>
      </c>
      <c r="V3" s="11" t="s">
        <v>28</v>
      </c>
      <c r="W3" s="12" t="s">
        <v>0</v>
      </c>
      <c r="X3" s="11" t="s">
        <v>28</v>
      </c>
      <c r="Y3" s="13" t="s">
        <v>0</v>
      </c>
      <c r="Z3" s="11" t="s">
        <v>28</v>
      </c>
      <c r="AA3" s="13" t="s">
        <v>0</v>
      </c>
      <c r="AB3" s="11" t="s">
        <v>28</v>
      </c>
      <c r="AC3" s="13" t="s">
        <v>0</v>
      </c>
      <c r="AD3" s="11" t="s">
        <v>28</v>
      </c>
      <c r="AE3" s="13" t="s">
        <v>0</v>
      </c>
      <c r="AF3" s="11" t="s">
        <v>28</v>
      </c>
      <c r="AG3" s="13" t="s">
        <v>0</v>
      </c>
      <c r="AH3" s="11" t="s">
        <v>28</v>
      </c>
      <c r="AI3" s="13" t="s">
        <v>0</v>
      </c>
      <c r="AJ3" s="11" t="s">
        <v>28</v>
      </c>
      <c r="AK3" s="13" t="s">
        <v>0</v>
      </c>
      <c r="AL3" s="11" t="s">
        <v>28</v>
      </c>
      <c r="AM3" s="12" t="s">
        <v>0</v>
      </c>
      <c r="AN3" s="11" t="s">
        <v>28</v>
      </c>
      <c r="AO3" s="13" t="s">
        <v>0</v>
      </c>
      <c r="AP3" s="11" t="s">
        <v>28</v>
      </c>
      <c r="AQ3" s="12" t="s">
        <v>0</v>
      </c>
      <c r="AR3" s="11" t="s">
        <v>28</v>
      </c>
      <c r="AS3" s="12" t="s">
        <v>0</v>
      </c>
      <c r="AT3" s="11" t="s">
        <v>28</v>
      </c>
      <c r="AU3" s="12" t="s">
        <v>0</v>
      </c>
      <c r="AV3" s="11" t="s">
        <v>28</v>
      </c>
      <c r="AW3" s="12" t="s">
        <v>0</v>
      </c>
      <c r="AX3" s="11" t="s">
        <v>28</v>
      </c>
      <c r="AY3" s="12" t="s">
        <v>0</v>
      </c>
      <c r="AZ3" s="11" t="s">
        <v>28</v>
      </c>
      <c r="BA3" s="12" t="s">
        <v>0</v>
      </c>
      <c r="BB3" s="11" t="s">
        <v>28</v>
      </c>
      <c r="BC3" s="12" t="s">
        <v>0</v>
      </c>
      <c r="BD3" s="11" t="s">
        <v>28</v>
      </c>
      <c r="BE3" s="12" t="s">
        <v>0</v>
      </c>
      <c r="BF3" s="36" t="s">
        <v>28</v>
      </c>
      <c r="BG3" s="37" t="s">
        <v>0</v>
      </c>
      <c r="BH3" s="11" t="s">
        <v>28</v>
      </c>
      <c r="BI3" s="12" t="s">
        <v>0</v>
      </c>
      <c r="BJ3" s="11" t="s">
        <v>28</v>
      </c>
      <c r="BK3" s="12" t="s">
        <v>0</v>
      </c>
      <c r="BL3" s="11" t="s">
        <v>28</v>
      </c>
      <c r="BM3" s="12" t="s">
        <v>0</v>
      </c>
      <c r="BN3" s="46" t="s">
        <v>28</v>
      </c>
      <c r="BO3" s="12" t="s">
        <v>0</v>
      </c>
      <c r="BP3" s="47" t="s">
        <v>28</v>
      </c>
      <c r="BQ3" s="12" t="s">
        <v>0</v>
      </c>
    </row>
    <row r="4" spans="1:69" ht="13.5" customHeight="1" x14ac:dyDescent="0.2">
      <c r="A4" s="56" t="s">
        <v>29</v>
      </c>
      <c r="B4" s="4">
        <v>16742846</v>
      </c>
      <c r="C4" s="14">
        <v>100</v>
      </c>
      <c r="D4" s="4">
        <v>18620171</v>
      </c>
      <c r="E4" s="14">
        <v>100</v>
      </c>
      <c r="F4" s="4">
        <v>20329401</v>
      </c>
      <c r="G4" s="14">
        <v>100</v>
      </c>
      <c r="H4" s="4">
        <v>23382169</v>
      </c>
      <c r="I4" s="14">
        <v>100</v>
      </c>
      <c r="J4" s="4">
        <v>23424956</v>
      </c>
      <c r="K4" s="14">
        <v>100</v>
      </c>
      <c r="L4" s="4">
        <v>24341211</v>
      </c>
      <c r="M4" s="14">
        <v>100</v>
      </c>
      <c r="N4" s="4">
        <v>29258165</v>
      </c>
      <c r="O4" s="14">
        <v>100</v>
      </c>
      <c r="P4" s="4">
        <v>26728104</v>
      </c>
      <c r="Q4" s="14">
        <v>100</v>
      </c>
      <c r="R4" s="4">
        <v>27349329</v>
      </c>
      <c r="S4" s="15">
        <v>100</v>
      </c>
      <c r="T4" s="1">
        <v>30593569</v>
      </c>
      <c r="U4" s="14">
        <v>100</v>
      </c>
      <c r="V4" s="1">
        <v>29134951</v>
      </c>
      <c r="W4" s="14">
        <v>100</v>
      </c>
      <c r="X4" s="1">
        <f>SUM(X5:X25)</f>
        <v>30614800</v>
      </c>
      <c r="Y4" s="5">
        <f xml:space="preserve"> X4/X$4*100</f>
        <v>100</v>
      </c>
      <c r="Z4" s="1">
        <f>SUM(Z5:Z25)</f>
        <v>28108378</v>
      </c>
      <c r="AA4" s="5">
        <v>100</v>
      </c>
      <c r="AB4" s="1">
        <f>SUM(AB5:AB25)</f>
        <v>29621377</v>
      </c>
      <c r="AC4" s="5">
        <v>100</v>
      </c>
      <c r="AD4" s="1">
        <f>SUM(AD5:AD25)</f>
        <v>30560593</v>
      </c>
      <c r="AE4" s="5">
        <v>100</v>
      </c>
      <c r="AF4" s="1">
        <f>SUM(AF5:AF27)</f>
        <v>31866365</v>
      </c>
      <c r="AG4" s="5">
        <v>100</v>
      </c>
      <c r="AH4" s="1">
        <f>SUM(AH5:AH27)</f>
        <v>32544789</v>
      </c>
      <c r="AI4" s="5">
        <v>100</v>
      </c>
      <c r="AJ4" s="1">
        <f>SUM(AJ5:AJ27)</f>
        <v>29547411</v>
      </c>
      <c r="AK4" s="5">
        <v>100</v>
      </c>
      <c r="AL4" s="1">
        <f>SUM(AL5:AL27)</f>
        <v>29400032</v>
      </c>
      <c r="AM4" s="14">
        <v>100</v>
      </c>
      <c r="AN4" s="1">
        <f>SUM(AN5:AN27)</f>
        <v>27656178</v>
      </c>
      <c r="AO4" s="5">
        <v>100</v>
      </c>
      <c r="AP4" s="1">
        <f>SUM(AP5:AP27)</f>
        <v>30805603</v>
      </c>
      <c r="AQ4" s="30">
        <v>100</v>
      </c>
      <c r="AR4" s="1">
        <v>30903085</v>
      </c>
      <c r="AS4" s="30">
        <v>100</v>
      </c>
      <c r="AT4" s="1">
        <v>31060257</v>
      </c>
      <c r="AU4" s="30">
        <v>100</v>
      </c>
      <c r="AV4" s="1">
        <f t="shared" ref="AV4:BA4" si="0">SUM(AV5:AV27)</f>
        <v>33336794</v>
      </c>
      <c r="AW4" s="30">
        <f t="shared" si="0"/>
        <v>100.00000000000003</v>
      </c>
      <c r="AX4" s="1">
        <f t="shared" si="0"/>
        <v>32596275</v>
      </c>
      <c r="AY4" s="30">
        <f t="shared" si="0"/>
        <v>100</v>
      </c>
      <c r="AZ4" s="1">
        <f t="shared" si="0"/>
        <v>32131533</v>
      </c>
      <c r="BA4" s="30">
        <f t="shared" si="0"/>
        <v>100</v>
      </c>
      <c r="BB4" s="1">
        <f t="shared" ref="BB4:BI4" si="1">SUM(BB5:BB27)</f>
        <v>33921184</v>
      </c>
      <c r="BC4" s="30">
        <f t="shared" si="1"/>
        <v>100.00000000000006</v>
      </c>
      <c r="BD4" s="1">
        <f t="shared" si="1"/>
        <v>34097062</v>
      </c>
      <c r="BE4" s="30">
        <f t="shared" si="1"/>
        <v>100.00000000000001</v>
      </c>
      <c r="BF4" s="1">
        <f t="shared" si="1"/>
        <v>35112122</v>
      </c>
      <c r="BG4" s="30">
        <f t="shared" si="1"/>
        <v>100.00000000000003</v>
      </c>
      <c r="BH4" s="38">
        <f t="shared" si="1"/>
        <v>36246121</v>
      </c>
      <c r="BI4" s="39">
        <f t="shared" si="1"/>
        <v>100.00000000000001</v>
      </c>
      <c r="BJ4" s="1">
        <f>SUM(BJ5:BJ28)</f>
        <v>36055730</v>
      </c>
      <c r="BK4" s="30">
        <f>SUM(BK5:BK28)</f>
        <v>100</v>
      </c>
      <c r="BL4" s="1">
        <f>SUM(BL5:BL28)</f>
        <v>49136242</v>
      </c>
      <c r="BM4" s="30">
        <f>SUM(BM5:BM28)</f>
        <v>99.799999999999969</v>
      </c>
      <c r="BN4" s="1">
        <f>SUM(BN5:BN29)</f>
        <v>43729205</v>
      </c>
      <c r="BO4" s="30">
        <f>SUM(BO5:BO29)</f>
        <v>100.00000000000001</v>
      </c>
      <c r="BP4" s="1">
        <f>SUM(BP5:BP29)</f>
        <v>42463610</v>
      </c>
      <c r="BQ4" s="30">
        <f>SUM(BQ5:BQ29)</f>
        <v>99.999999999999986</v>
      </c>
    </row>
    <row r="5" spans="1:69" ht="13.5" customHeight="1" x14ac:dyDescent="0.2">
      <c r="A5" s="57" t="s">
        <v>30</v>
      </c>
      <c r="B5" s="1">
        <v>7332841</v>
      </c>
      <c r="C5" s="15">
        <v>43.8</v>
      </c>
      <c r="D5" s="1">
        <v>7851736</v>
      </c>
      <c r="E5" s="15">
        <v>42.2</v>
      </c>
      <c r="F5" s="1">
        <v>8612897</v>
      </c>
      <c r="G5" s="15">
        <v>42.4</v>
      </c>
      <c r="H5" s="1">
        <v>9099471</v>
      </c>
      <c r="I5" s="15">
        <v>38.9</v>
      </c>
      <c r="J5" s="1">
        <v>9342527</v>
      </c>
      <c r="K5" s="15">
        <v>39.9</v>
      </c>
      <c r="L5" s="1">
        <v>9068878</v>
      </c>
      <c r="M5" s="15">
        <v>37.299999999999997</v>
      </c>
      <c r="N5" s="1">
        <v>9639360</v>
      </c>
      <c r="O5" s="15">
        <v>32.9</v>
      </c>
      <c r="P5" s="1">
        <v>10051267</v>
      </c>
      <c r="Q5" s="15">
        <v>37.6</v>
      </c>
      <c r="R5" s="1">
        <v>10755131</v>
      </c>
      <c r="S5" s="15">
        <v>39.299999999999997</v>
      </c>
      <c r="T5" s="1">
        <v>10472199</v>
      </c>
      <c r="U5" s="15">
        <v>34.200000000000003</v>
      </c>
      <c r="V5" s="1">
        <v>10639907</v>
      </c>
      <c r="W5" s="15">
        <v>36.5</v>
      </c>
      <c r="X5" s="1">
        <v>10520228</v>
      </c>
      <c r="Y5" s="6">
        <f xml:space="preserve"> X5/X$4*100</f>
        <v>34.363209950742778</v>
      </c>
      <c r="Z5" s="1">
        <v>10688324</v>
      </c>
      <c r="AA5" s="6">
        <v>38.1</v>
      </c>
      <c r="AB5" s="1">
        <v>10705209</v>
      </c>
      <c r="AC5" s="6">
        <f t="shared" ref="AC5:AE25" si="2" xml:space="preserve"> AB5/AB$4*100</f>
        <v>36.140146354438549</v>
      </c>
      <c r="AD5" s="1">
        <v>10438429</v>
      </c>
      <c r="AE5" s="6">
        <f t="shared" si="2"/>
        <v>34.156500170006517</v>
      </c>
      <c r="AF5" s="1">
        <v>10580306</v>
      </c>
      <c r="AG5" s="6">
        <f t="shared" ref="AG5:AG27" si="3" xml:space="preserve"> AF5/AF$4*100</f>
        <v>33.202111379820067</v>
      </c>
      <c r="AH5" s="1">
        <v>11089092</v>
      </c>
      <c r="AI5" s="6">
        <f xml:space="preserve"> AH5/AH$4*100</f>
        <v>34.073325840275075</v>
      </c>
      <c r="AJ5" s="1">
        <v>11314409</v>
      </c>
      <c r="AK5" s="6">
        <f xml:space="preserve"> AJ5/AJ$4*100</f>
        <v>38.292387106267952</v>
      </c>
      <c r="AL5" s="1">
        <v>12546381</v>
      </c>
      <c r="AM5" s="15">
        <f t="shared" ref="AM5:AM12" si="4" xml:space="preserve"> ROUND(AL5/AL$4*100,1)</f>
        <v>42.7</v>
      </c>
      <c r="AN5" s="1">
        <v>12511494</v>
      </c>
      <c r="AO5" s="6">
        <f xml:space="preserve"> ROUND(AN5/AN$4*100,1)</f>
        <v>45.2</v>
      </c>
      <c r="AP5" s="27">
        <v>12355234</v>
      </c>
      <c r="AQ5" s="31">
        <f t="shared" ref="AQ5:AQ11" si="5" xml:space="preserve"> ROUND(AP5/AP$4*100,1)</f>
        <v>40.1</v>
      </c>
      <c r="AR5" s="27">
        <v>12583076</v>
      </c>
      <c r="AS5" s="31">
        <f t="shared" ref="AS5:AS18" si="6" xml:space="preserve"> ROUND(AR5/AR$4*100,1)</f>
        <v>40.700000000000003</v>
      </c>
      <c r="AT5" s="27">
        <v>12432645</v>
      </c>
      <c r="AU5" s="31">
        <v>40</v>
      </c>
      <c r="AV5" s="27">
        <v>12514171</v>
      </c>
      <c r="AW5" s="31">
        <v>37.5</v>
      </c>
      <c r="AX5" s="27">
        <v>12650557</v>
      </c>
      <c r="AY5" s="31">
        <v>38.799999999999997</v>
      </c>
      <c r="AZ5" s="27">
        <v>12859148</v>
      </c>
      <c r="BA5" s="31">
        <v>40</v>
      </c>
      <c r="BB5" s="27">
        <v>13053713</v>
      </c>
      <c r="BC5" s="31">
        <v>38.5</v>
      </c>
      <c r="BD5" s="27">
        <v>13240479</v>
      </c>
      <c r="BE5" s="31">
        <v>38.799999999999997</v>
      </c>
      <c r="BF5" s="27">
        <v>13407316</v>
      </c>
      <c r="BG5" s="31">
        <v>38.200000000000003</v>
      </c>
      <c r="BH5" s="27">
        <v>13651340</v>
      </c>
      <c r="BI5" s="31">
        <v>37.700000000000003</v>
      </c>
      <c r="BJ5" s="27">
        <v>13890201</v>
      </c>
      <c r="BK5" s="31">
        <v>38.5</v>
      </c>
      <c r="BL5" s="27">
        <v>14024023</v>
      </c>
      <c r="BM5" s="31">
        <v>28.5</v>
      </c>
      <c r="BN5" s="27">
        <v>13993127</v>
      </c>
      <c r="BO5" s="31">
        <v>32</v>
      </c>
      <c r="BP5" s="27">
        <v>14372710</v>
      </c>
      <c r="BQ5" s="31">
        <v>33.9</v>
      </c>
    </row>
    <row r="6" spans="1:69" ht="13.5" customHeight="1" x14ac:dyDescent="0.2">
      <c r="A6" s="57" t="s">
        <v>17</v>
      </c>
      <c r="B6" s="1">
        <v>2347</v>
      </c>
      <c r="C6" s="15">
        <v>0</v>
      </c>
      <c r="D6" s="1">
        <v>2226</v>
      </c>
      <c r="E6" s="15">
        <v>0</v>
      </c>
      <c r="F6" s="1">
        <v>2201</v>
      </c>
      <c r="G6" s="15">
        <v>0</v>
      </c>
      <c r="H6" s="1">
        <v>2158</v>
      </c>
      <c r="I6" s="15">
        <v>0</v>
      </c>
      <c r="J6" s="1">
        <v>2112</v>
      </c>
      <c r="K6" s="15">
        <v>0</v>
      </c>
      <c r="L6" s="1">
        <v>2032</v>
      </c>
      <c r="M6" s="15">
        <v>0</v>
      </c>
      <c r="N6" s="1">
        <v>2025</v>
      </c>
      <c r="O6" s="15">
        <v>0</v>
      </c>
      <c r="P6" s="1">
        <v>1885</v>
      </c>
      <c r="Q6" s="15">
        <v>0</v>
      </c>
      <c r="R6" s="1">
        <v>1543</v>
      </c>
      <c r="S6" s="15">
        <v>0</v>
      </c>
      <c r="T6" s="1">
        <v>1588</v>
      </c>
      <c r="U6" s="15">
        <v>0</v>
      </c>
      <c r="V6" s="1">
        <v>1633</v>
      </c>
      <c r="W6" s="15">
        <v>0</v>
      </c>
      <c r="X6" s="1">
        <v>1642</v>
      </c>
      <c r="Y6" s="6">
        <f xml:space="preserve"> X6/X$4*100</f>
        <v>5.3634189999608034E-3</v>
      </c>
      <c r="Z6" s="1">
        <v>1273</v>
      </c>
      <c r="AA6" s="6">
        <f t="shared" ref="AA6:AA25" si="7" xml:space="preserve"> Z6/Z$4*100</f>
        <v>4.5288988215542005E-3</v>
      </c>
      <c r="AB6" s="1">
        <v>1038</v>
      </c>
      <c r="AC6" s="6">
        <f t="shared" si="2"/>
        <v>3.5042260189322052E-3</v>
      </c>
      <c r="AD6" s="1">
        <v>904</v>
      </c>
      <c r="AE6" s="6">
        <f t="shared" si="2"/>
        <v>2.9580577837609368E-3</v>
      </c>
      <c r="AF6" s="1">
        <v>1078</v>
      </c>
      <c r="AG6" s="6">
        <f t="shared" si="3"/>
        <v>3.382877212383653E-3</v>
      </c>
      <c r="AH6" s="1">
        <v>650</v>
      </c>
      <c r="AI6" s="6">
        <f t="shared" ref="AI6:AK27" si="8" xml:space="preserve"> AH6/AH$4*100</f>
        <v>1.9972475470650614E-3</v>
      </c>
      <c r="AJ6" s="1">
        <v>433</v>
      </c>
      <c r="AK6" s="6">
        <f t="shared" si="8"/>
        <v>1.4654414222620047E-3</v>
      </c>
      <c r="AL6" s="1">
        <v>162</v>
      </c>
      <c r="AM6" s="15">
        <f t="shared" si="4"/>
        <v>0</v>
      </c>
      <c r="AN6" s="1">
        <v>86</v>
      </c>
      <c r="AO6" s="6">
        <f xml:space="preserve"> ROUND(AN6/AN$4*100,1)</f>
        <v>0</v>
      </c>
      <c r="AP6" s="27">
        <v>0</v>
      </c>
      <c r="AQ6" s="31">
        <f t="shared" si="5"/>
        <v>0</v>
      </c>
      <c r="AR6" s="27"/>
      <c r="AS6" s="31">
        <f t="shared" si="6"/>
        <v>0</v>
      </c>
      <c r="AT6" s="27"/>
      <c r="AU6" s="31"/>
      <c r="AV6" s="27"/>
      <c r="AW6" s="31"/>
      <c r="AX6" s="27"/>
      <c r="AY6" s="31"/>
      <c r="AZ6" s="27"/>
      <c r="BA6" s="31"/>
      <c r="BB6" s="27"/>
      <c r="BC6" s="31"/>
      <c r="BD6" s="27"/>
      <c r="BE6" s="31"/>
      <c r="BF6" s="27"/>
      <c r="BG6" s="31"/>
      <c r="BH6" s="27"/>
      <c r="BI6" s="31"/>
      <c r="BJ6" s="27"/>
      <c r="BK6" s="31"/>
      <c r="BL6" s="27"/>
      <c r="BM6" s="31"/>
      <c r="BN6" s="27"/>
      <c r="BO6" s="31"/>
      <c r="BP6" s="27"/>
      <c r="BQ6" s="31"/>
    </row>
    <row r="7" spans="1:69" ht="13.5" customHeight="1" x14ac:dyDescent="0.2">
      <c r="A7" s="57" t="s">
        <v>1</v>
      </c>
      <c r="B7" s="1">
        <v>151924</v>
      </c>
      <c r="C7" s="15">
        <v>0.9</v>
      </c>
      <c r="D7" s="1">
        <v>179882</v>
      </c>
      <c r="E7" s="15">
        <v>1</v>
      </c>
      <c r="F7" s="1">
        <v>168278</v>
      </c>
      <c r="G7" s="15">
        <v>0.8</v>
      </c>
      <c r="H7" s="1">
        <v>168118</v>
      </c>
      <c r="I7" s="15">
        <v>0.7</v>
      </c>
      <c r="J7" s="1">
        <v>169764</v>
      </c>
      <c r="K7" s="15">
        <v>0.7</v>
      </c>
      <c r="L7" s="1">
        <v>176001</v>
      </c>
      <c r="M7" s="15">
        <v>0.7</v>
      </c>
      <c r="N7" s="1">
        <v>193469</v>
      </c>
      <c r="O7" s="15">
        <v>0.7</v>
      </c>
      <c r="P7" s="1">
        <v>206553</v>
      </c>
      <c r="Q7" s="15">
        <v>0.8</v>
      </c>
      <c r="R7" s="1">
        <v>193602</v>
      </c>
      <c r="S7" s="15">
        <v>0.7</v>
      </c>
      <c r="T7" s="1">
        <v>164406</v>
      </c>
      <c r="U7" s="15">
        <v>0.5</v>
      </c>
      <c r="V7" s="1">
        <v>157674</v>
      </c>
      <c r="W7" s="15">
        <v>0.5</v>
      </c>
      <c r="X7" s="1">
        <v>159609</v>
      </c>
      <c r="Y7" s="6">
        <f xml:space="preserve"> X7/X$4*100</f>
        <v>0.5213458849967989</v>
      </c>
      <c r="Z7" s="1">
        <v>157733</v>
      </c>
      <c r="AA7" s="6">
        <f t="shared" si="7"/>
        <v>0.56116009255318822</v>
      </c>
      <c r="AB7" s="1">
        <v>142475</v>
      </c>
      <c r="AC7" s="6">
        <f t="shared" si="2"/>
        <v>0.48098709253118116</v>
      </c>
      <c r="AD7" s="1">
        <v>147824</v>
      </c>
      <c r="AE7" s="6">
        <f t="shared" si="2"/>
        <v>0.48370789140119103</v>
      </c>
      <c r="AF7" s="1">
        <v>155647</v>
      </c>
      <c r="AG7" s="6">
        <f t="shared" si="3"/>
        <v>0.48843663216686312</v>
      </c>
      <c r="AH7" s="1">
        <v>154040</v>
      </c>
      <c r="AI7" s="6">
        <f t="shared" si="8"/>
        <v>0.47331694176908018</v>
      </c>
      <c r="AJ7" s="1">
        <v>156960</v>
      </c>
      <c r="AK7" s="6">
        <f t="shared" si="8"/>
        <v>0.53121405459178817</v>
      </c>
      <c r="AL7" s="1">
        <v>146810</v>
      </c>
      <c r="AM7" s="15">
        <f t="shared" si="4"/>
        <v>0.5</v>
      </c>
      <c r="AN7" s="1">
        <v>123553</v>
      </c>
      <c r="AO7" s="6">
        <v>0.5</v>
      </c>
      <c r="AP7" s="27">
        <v>85139</v>
      </c>
      <c r="AQ7" s="31">
        <f t="shared" si="5"/>
        <v>0.3</v>
      </c>
      <c r="AR7" s="27">
        <v>63257</v>
      </c>
      <c r="AS7" s="31">
        <f t="shared" si="6"/>
        <v>0.2</v>
      </c>
      <c r="AT7" s="27">
        <v>57403</v>
      </c>
      <c r="AU7" s="31">
        <v>0.2</v>
      </c>
      <c r="AV7" s="27">
        <v>76983</v>
      </c>
      <c r="AW7" s="31">
        <v>0.2</v>
      </c>
      <c r="AX7" s="27">
        <v>68673</v>
      </c>
      <c r="AY7" s="31">
        <v>0.2</v>
      </c>
      <c r="AZ7" s="27">
        <v>30699</v>
      </c>
      <c r="BA7" s="31">
        <v>0.1</v>
      </c>
      <c r="BB7" s="27">
        <v>45971</v>
      </c>
      <c r="BC7" s="31">
        <v>0.1</v>
      </c>
      <c r="BD7" s="27">
        <v>53703</v>
      </c>
      <c r="BE7" s="31">
        <v>0.2</v>
      </c>
      <c r="BF7" s="27">
        <v>73658</v>
      </c>
      <c r="BG7" s="31">
        <v>0.2</v>
      </c>
      <c r="BH7" s="27">
        <v>79115</v>
      </c>
      <c r="BI7" s="31">
        <v>0.2</v>
      </c>
      <c r="BJ7" s="27">
        <v>40293</v>
      </c>
      <c r="BK7" s="31">
        <v>0.1</v>
      </c>
      <c r="BL7" s="27">
        <v>0</v>
      </c>
      <c r="BM7" s="31">
        <v>0</v>
      </c>
      <c r="BN7" s="27"/>
      <c r="BO7" s="31"/>
      <c r="BP7" s="27"/>
      <c r="BQ7" s="31"/>
    </row>
    <row r="8" spans="1:69" ht="13.5" customHeight="1" x14ac:dyDescent="0.2">
      <c r="A8" s="57" t="s">
        <v>2</v>
      </c>
      <c r="B8" s="1">
        <v>11325</v>
      </c>
      <c r="C8" s="15">
        <v>0.1</v>
      </c>
      <c r="D8" s="1">
        <v>11525</v>
      </c>
      <c r="E8" s="15">
        <v>0.1</v>
      </c>
      <c r="F8" s="1">
        <v>11525</v>
      </c>
      <c r="G8" s="15">
        <v>0</v>
      </c>
      <c r="H8" s="1">
        <v>12026</v>
      </c>
      <c r="I8" s="15">
        <v>0</v>
      </c>
      <c r="J8" s="1">
        <v>12026</v>
      </c>
      <c r="K8" s="15">
        <v>0.1</v>
      </c>
      <c r="L8" s="1">
        <v>12026</v>
      </c>
      <c r="M8" s="15">
        <v>0</v>
      </c>
      <c r="N8" s="1">
        <v>12146</v>
      </c>
      <c r="O8" s="15">
        <v>0</v>
      </c>
      <c r="P8" s="1">
        <v>12029</v>
      </c>
      <c r="Q8" s="15">
        <v>0</v>
      </c>
      <c r="R8" s="1">
        <v>12636</v>
      </c>
      <c r="S8" s="15">
        <v>0.1</v>
      </c>
      <c r="T8" s="1">
        <v>12677</v>
      </c>
      <c r="U8" s="15">
        <v>0.1</v>
      </c>
      <c r="V8" s="1">
        <v>11862</v>
      </c>
      <c r="W8" s="15">
        <v>0.1</v>
      </c>
      <c r="X8" s="1">
        <v>11862</v>
      </c>
      <c r="Y8" s="6">
        <v>0.1</v>
      </c>
      <c r="Z8" s="1">
        <v>12303</v>
      </c>
      <c r="AA8" s="6">
        <v>0.1</v>
      </c>
      <c r="AB8" s="1">
        <v>12303</v>
      </c>
      <c r="AC8" s="6">
        <f t="shared" si="2"/>
        <v>4.1534193363124201E-2</v>
      </c>
      <c r="AD8" s="1">
        <v>12117</v>
      </c>
      <c r="AE8" s="6">
        <f t="shared" si="2"/>
        <v>3.9649099740963797E-2</v>
      </c>
      <c r="AF8" s="1">
        <v>12011</v>
      </c>
      <c r="AG8" s="6">
        <f t="shared" si="3"/>
        <v>3.769177940439708E-2</v>
      </c>
      <c r="AH8" s="1">
        <v>12131</v>
      </c>
      <c r="AI8" s="6">
        <f t="shared" si="8"/>
        <v>3.7274784605301939E-2</v>
      </c>
      <c r="AJ8" s="1">
        <v>10954</v>
      </c>
      <c r="AK8" s="6">
        <f t="shared" si="8"/>
        <v>3.7072622031080825E-2</v>
      </c>
      <c r="AL8" s="1">
        <v>11100</v>
      </c>
      <c r="AM8" s="15">
        <f t="shared" si="4"/>
        <v>0</v>
      </c>
      <c r="AN8" s="1">
        <v>10699</v>
      </c>
      <c r="AO8" s="6">
        <f t="shared" ref="AO8:AO27" si="9" xml:space="preserve"> ROUND(AN8/AN$4*100,1)</f>
        <v>0</v>
      </c>
      <c r="AP8" s="27">
        <v>9857</v>
      </c>
      <c r="AQ8" s="31">
        <f t="shared" si="5"/>
        <v>0</v>
      </c>
      <c r="AR8" s="27">
        <v>9874</v>
      </c>
      <c r="AS8" s="31">
        <f t="shared" si="6"/>
        <v>0</v>
      </c>
      <c r="AT8" s="27">
        <v>8888</v>
      </c>
      <c r="AU8" s="31">
        <v>0</v>
      </c>
      <c r="AV8" s="27">
        <v>8966</v>
      </c>
      <c r="AW8" s="31">
        <v>0</v>
      </c>
      <c r="AX8" s="27">
        <v>9011</v>
      </c>
      <c r="AY8" s="31">
        <v>0</v>
      </c>
      <c r="AZ8" s="27">
        <v>8865</v>
      </c>
      <c r="BA8" s="31">
        <v>0</v>
      </c>
      <c r="BB8" s="27">
        <v>8751</v>
      </c>
      <c r="BC8" s="31">
        <v>0</v>
      </c>
      <c r="BD8" s="27">
        <v>8085</v>
      </c>
      <c r="BE8" s="31">
        <v>0</v>
      </c>
      <c r="BF8" s="27">
        <v>7726</v>
      </c>
      <c r="BG8" s="31">
        <v>0</v>
      </c>
      <c r="BH8" s="27">
        <v>7726</v>
      </c>
      <c r="BI8" s="31">
        <v>0</v>
      </c>
      <c r="BJ8" s="27">
        <v>7774</v>
      </c>
      <c r="BK8" s="31">
        <v>0</v>
      </c>
      <c r="BL8" s="27">
        <v>8069</v>
      </c>
      <c r="BM8" s="31">
        <v>0</v>
      </c>
      <c r="BN8" s="27">
        <v>7929</v>
      </c>
      <c r="BO8" s="31">
        <v>0</v>
      </c>
      <c r="BP8" s="27">
        <v>8007</v>
      </c>
      <c r="BQ8" s="31">
        <v>0</v>
      </c>
    </row>
    <row r="9" spans="1:69" ht="13.5" customHeight="1" x14ac:dyDescent="0.2">
      <c r="A9" s="57" t="s">
        <v>3</v>
      </c>
      <c r="B9" s="1">
        <v>165327</v>
      </c>
      <c r="C9" s="15">
        <v>1</v>
      </c>
      <c r="D9" s="1">
        <v>352985</v>
      </c>
      <c r="E9" s="15">
        <v>1.9</v>
      </c>
      <c r="F9" s="1">
        <v>345850</v>
      </c>
      <c r="G9" s="15">
        <v>1.7</v>
      </c>
      <c r="H9" s="1">
        <v>230733</v>
      </c>
      <c r="I9" s="15">
        <v>1</v>
      </c>
      <c r="J9" s="1">
        <v>265179</v>
      </c>
      <c r="K9" s="15">
        <v>1.1000000000000001</v>
      </c>
      <c r="L9" s="1">
        <v>315019</v>
      </c>
      <c r="M9" s="15">
        <v>1.3</v>
      </c>
      <c r="N9" s="1">
        <v>288433</v>
      </c>
      <c r="O9" s="15">
        <v>1</v>
      </c>
      <c r="P9" s="1">
        <v>151247</v>
      </c>
      <c r="Q9" s="15">
        <v>0.6</v>
      </c>
      <c r="R9" s="1">
        <v>121650</v>
      </c>
      <c r="S9" s="15">
        <v>0.5</v>
      </c>
      <c r="T9" s="1">
        <v>103597</v>
      </c>
      <c r="U9" s="15">
        <v>0.3</v>
      </c>
      <c r="V9" s="1">
        <v>112607</v>
      </c>
      <c r="W9" s="15">
        <v>0.4</v>
      </c>
      <c r="X9" s="1">
        <v>479832</v>
      </c>
      <c r="Y9" s="6">
        <f t="shared" ref="Y9:Y25" si="10" xml:space="preserve"> X9/X$4*100</f>
        <v>1.5673203809921998</v>
      </c>
      <c r="Z9" s="1">
        <v>571276</v>
      </c>
      <c r="AA9" s="6">
        <f t="shared" si="7"/>
        <v>2.0324047157754888</v>
      </c>
      <c r="AB9" s="1">
        <v>146109</v>
      </c>
      <c r="AC9" s="6">
        <f t="shared" si="2"/>
        <v>0.49325525953773186</v>
      </c>
      <c r="AD9" s="1">
        <v>101886</v>
      </c>
      <c r="AE9" s="6">
        <f t="shared" si="2"/>
        <v>0.33339012760648984</v>
      </c>
      <c r="AF9" s="1">
        <v>98223</v>
      </c>
      <c r="AG9" s="6">
        <f t="shared" si="3"/>
        <v>0.30823408945450792</v>
      </c>
      <c r="AH9" s="1">
        <v>66018</v>
      </c>
      <c r="AI9" s="6">
        <f t="shared" si="8"/>
        <v>0.20285275163406344</v>
      </c>
      <c r="AJ9" s="1">
        <v>47103</v>
      </c>
      <c r="AK9" s="6">
        <f t="shared" si="8"/>
        <v>0.15941498224666789</v>
      </c>
      <c r="AL9" s="1">
        <v>62280</v>
      </c>
      <c r="AM9" s="15">
        <f t="shared" si="4"/>
        <v>0.2</v>
      </c>
      <c r="AN9" s="1">
        <v>62200</v>
      </c>
      <c r="AO9" s="6">
        <f t="shared" si="9"/>
        <v>0.2</v>
      </c>
      <c r="AP9" s="27">
        <v>51922</v>
      </c>
      <c r="AQ9" s="31">
        <f t="shared" si="5"/>
        <v>0.2</v>
      </c>
      <c r="AR9" s="27">
        <v>49600</v>
      </c>
      <c r="AS9" s="31">
        <f t="shared" si="6"/>
        <v>0.2</v>
      </c>
      <c r="AT9" s="27">
        <v>36647</v>
      </c>
      <c r="AU9" s="31">
        <v>0.1</v>
      </c>
      <c r="AV9" s="27">
        <v>30830</v>
      </c>
      <c r="AW9" s="31">
        <v>0.1</v>
      </c>
      <c r="AX9" s="27">
        <v>30148</v>
      </c>
      <c r="AY9" s="31">
        <v>0.1</v>
      </c>
      <c r="AZ9" s="27">
        <v>29343</v>
      </c>
      <c r="BA9" s="31">
        <v>0.1</v>
      </c>
      <c r="BB9" s="27">
        <v>25213</v>
      </c>
      <c r="BC9" s="31">
        <v>0.1</v>
      </c>
      <c r="BD9" s="27">
        <v>13199</v>
      </c>
      <c r="BE9" s="31">
        <v>0</v>
      </c>
      <c r="BF9" s="27">
        <v>24517</v>
      </c>
      <c r="BG9" s="31">
        <v>0.1</v>
      </c>
      <c r="BH9" s="27">
        <v>21700</v>
      </c>
      <c r="BI9" s="31">
        <v>0.1</v>
      </c>
      <c r="BJ9" s="27">
        <v>9738</v>
      </c>
      <c r="BK9" s="31">
        <v>0</v>
      </c>
      <c r="BL9" s="27">
        <v>10108</v>
      </c>
      <c r="BM9" s="31">
        <v>0</v>
      </c>
      <c r="BN9" s="27">
        <v>8065</v>
      </c>
      <c r="BO9" s="31">
        <v>0</v>
      </c>
      <c r="BP9" s="27">
        <v>4290</v>
      </c>
      <c r="BQ9" s="31">
        <v>0</v>
      </c>
    </row>
    <row r="10" spans="1:69" ht="13.5" customHeight="1" x14ac:dyDescent="0.2">
      <c r="A10" s="57" t="s">
        <v>4</v>
      </c>
      <c r="B10" s="1">
        <v>2825044</v>
      </c>
      <c r="C10" s="15">
        <v>16.899999999999999</v>
      </c>
      <c r="D10" s="1">
        <v>3077769</v>
      </c>
      <c r="E10" s="15">
        <v>16.5</v>
      </c>
      <c r="F10" s="1">
        <v>3308271</v>
      </c>
      <c r="G10" s="15">
        <v>16.3</v>
      </c>
      <c r="H10" s="1">
        <v>4543898</v>
      </c>
      <c r="I10" s="15">
        <v>19.399999999999999</v>
      </c>
      <c r="J10" s="1">
        <v>4518818</v>
      </c>
      <c r="K10" s="15">
        <v>19.3</v>
      </c>
      <c r="L10" s="1">
        <v>4127909</v>
      </c>
      <c r="M10" s="15">
        <v>17</v>
      </c>
      <c r="N10" s="1">
        <v>4175657</v>
      </c>
      <c r="O10" s="15">
        <v>14.3</v>
      </c>
      <c r="P10" s="1">
        <v>4736912</v>
      </c>
      <c r="Q10" s="15">
        <v>17.7</v>
      </c>
      <c r="R10" s="1">
        <v>5310425</v>
      </c>
      <c r="S10" s="15">
        <v>19.399999999999999</v>
      </c>
      <c r="T10" s="1">
        <v>5356166</v>
      </c>
      <c r="U10" s="15">
        <v>17.5</v>
      </c>
      <c r="V10" s="1">
        <v>6356055</v>
      </c>
      <c r="W10" s="15">
        <v>21.8</v>
      </c>
      <c r="X10" s="1">
        <v>6565629</v>
      </c>
      <c r="Y10" s="6">
        <f t="shared" si="10"/>
        <v>21.445931379594182</v>
      </c>
      <c r="Z10" s="1">
        <v>6077517</v>
      </c>
      <c r="AA10" s="6">
        <f t="shared" si="7"/>
        <v>21.621727870601426</v>
      </c>
      <c r="AB10" s="1">
        <v>5483646</v>
      </c>
      <c r="AC10" s="6">
        <f t="shared" si="2"/>
        <v>18.51246145646774</v>
      </c>
      <c r="AD10" s="1">
        <v>4817971</v>
      </c>
      <c r="AE10" s="6">
        <f t="shared" si="2"/>
        <v>15.765305993898743</v>
      </c>
      <c r="AF10" s="1">
        <v>4346830</v>
      </c>
      <c r="AG10" s="6">
        <f t="shared" si="3"/>
        <v>13.640809047407823</v>
      </c>
      <c r="AH10" s="1">
        <v>3881443</v>
      </c>
      <c r="AI10" s="6">
        <f t="shared" si="8"/>
        <v>11.926465401265929</v>
      </c>
      <c r="AJ10" s="1">
        <v>3254624</v>
      </c>
      <c r="AK10" s="6">
        <f t="shared" si="8"/>
        <v>11.014921070411212</v>
      </c>
      <c r="AL10" s="1">
        <v>3245393</v>
      </c>
      <c r="AM10" s="15">
        <f t="shared" si="4"/>
        <v>11</v>
      </c>
      <c r="AN10" s="1">
        <v>2803267</v>
      </c>
      <c r="AO10" s="6">
        <f t="shared" si="9"/>
        <v>10.1</v>
      </c>
      <c r="AP10" s="27">
        <v>2835543</v>
      </c>
      <c r="AQ10" s="31">
        <f t="shared" si="5"/>
        <v>9.1999999999999993</v>
      </c>
      <c r="AR10" s="27">
        <v>3303401</v>
      </c>
      <c r="AS10" s="31">
        <f t="shared" si="6"/>
        <v>10.7</v>
      </c>
      <c r="AT10" s="27">
        <v>3284712</v>
      </c>
      <c r="AU10" s="31">
        <v>10.6</v>
      </c>
      <c r="AV10" s="27">
        <v>3532284</v>
      </c>
      <c r="AW10" s="31">
        <v>10.6</v>
      </c>
      <c r="AX10" s="27">
        <v>3378083</v>
      </c>
      <c r="AY10" s="31">
        <v>10.4</v>
      </c>
      <c r="AZ10" s="27">
        <v>3222999</v>
      </c>
      <c r="BA10" s="31">
        <v>10</v>
      </c>
      <c r="BB10" s="27">
        <v>3274716</v>
      </c>
      <c r="BC10" s="31">
        <v>9.6</v>
      </c>
      <c r="BD10" s="27">
        <v>3053467</v>
      </c>
      <c r="BE10" s="31">
        <v>9</v>
      </c>
      <c r="BF10" s="27">
        <v>2928258</v>
      </c>
      <c r="BG10" s="31">
        <v>8.3000000000000007</v>
      </c>
      <c r="BH10" s="27">
        <v>2934110</v>
      </c>
      <c r="BI10" s="31">
        <v>8.1</v>
      </c>
      <c r="BJ10" s="27">
        <v>2838576</v>
      </c>
      <c r="BK10" s="31">
        <v>7.9</v>
      </c>
      <c r="BL10" s="27">
        <v>2752999</v>
      </c>
      <c r="BM10" s="31">
        <v>5.6</v>
      </c>
      <c r="BN10" s="27">
        <v>3702819</v>
      </c>
      <c r="BO10" s="31">
        <v>8.5</v>
      </c>
      <c r="BP10" s="27">
        <v>3903210</v>
      </c>
      <c r="BQ10" s="31">
        <v>9.1999999999999993</v>
      </c>
    </row>
    <row r="11" spans="1:69" ht="13.5" customHeight="1" x14ac:dyDescent="0.2">
      <c r="A11" s="57" t="s">
        <v>5</v>
      </c>
      <c r="B11" s="1">
        <v>218298</v>
      </c>
      <c r="C11" s="15">
        <v>0.1</v>
      </c>
      <c r="D11" s="1">
        <v>19742</v>
      </c>
      <c r="E11" s="15">
        <v>0.1</v>
      </c>
      <c r="F11" s="1">
        <v>23876</v>
      </c>
      <c r="G11" s="15">
        <v>0.1</v>
      </c>
      <c r="H11" s="1">
        <v>23511</v>
      </c>
      <c r="I11" s="15">
        <v>0.1</v>
      </c>
      <c r="J11" s="1">
        <v>24459</v>
      </c>
      <c r="K11" s="15">
        <v>0.1</v>
      </c>
      <c r="L11" s="1">
        <v>24932</v>
      </c>
      <c r="M11" s="15">
        <v>0.1</v>
      </c>
      <c r="N11" s="1">
        <v>24418</v>
      </c>
      <c r="O11" s="15">
        <v>0.1</v>
      </c>
      <c r="P11" s="1">
        <v>25302</v>
      </c>
      <c r="Q11" s="15">
        <v>0.1</v>
      </c>
      <c r="R11" s="1">
        <v>26965</v>
      </c>
      <c r="S11" s="15">
        <v>0.1</v>
      </c>
      <c r="T11" s="1">
        <v>28157</v>
      </c>
      <c r="U11" s="15">
        <v>0.1</v>
      </c>
      <c r="V11" s="1">
        <v>29099</v>
      </c>
      <c r="W11" s="15">
        <v>0.1</v>
      </c>
      <c r="X11" s="1">
        <v>24981</v>
      </c>
      <c r="Y11" s="6">
        <f t="shared" si="10"/>
        <v>8.1597789304519386E-2</v>
      </c>
      <c r="Z11" s="1">
        <v>24406</v>
      </c>
      <c r="AA11" s="6">
        <f t="shared" si="7"/>
        <v>8.6828204743795601E-2</v>
      </c>
      <c r="AB11" s="1">
        <v>23505</v>
      </c>
      <c r="AC11" s="6">
        <f t="shared" si="2"/>
        <v>7.9351476469172927E-2</v>
      </c>
      <c r="AD11" s="1">
        <v>25588</v>
      </c>
      <c r="AE11" s="6">
        <f t="shared" si="2"/>
        <v>8.3728741781941202E-2</v>
      </c>
      <c r="AF11" s="1">
        <v>25191</v>
      </c>
      <c r="AG11" s="6">
        <f t="shared" si="3"/>
        <v>7.905200357806734E-2</v>
      </c>
      <c r="AH11" s="1">
        <v>25261</v>
      </c>
      <c r="AI11" s="6">
        <f t="shared" si="8"/>
        <v>7.7619185056016185E-2</v>
      </c>
      <c r="AJ11" s="1">
        <v>26542</v>
      </c>
      <c r="AK11" s="6">
        <f t="shared" si="8"/>
        <v>8.9828513232512994E-2</v>
      </c>
      <c r="AL11" s="1">
        <v>26591</v>
      </c>
      <c r="AM11" s="15">
        <f t="shared" si="4"/>
        <v>0.1</v>
      </c>
      <c r="AN11" s="1">
        <v>23716</v>
      </c>
      <c r="AO11" s="6">
        <f t="shared" si="9"/>
        <v>0.1</v>
      </c>
      <c r="AP11" s="27">
        <v>24068</v>
      </c>
      <c r="AQ11" s="31">
        <f t="shared" si="5"/>
        <v>0.1</v>
      </c>
      <c r="AR11" s="27">
        <v>23822</v>
      </c>
      <c r="AS11" s="31">
        <f t="shared" si="6"/>
        <v>0.1</v>
      </c>
      <c r="AT11" s="27">
        <v>23639</v>
      </c>
      <c r="AU11" s="31">
        <v>0.1</v>
      </c>
      <c r="AV11" s="27">
        <v>23764</v>
      </c>
      <c r="AW11" s="31">
        <v>0.1</v>
      </c>
      <c r="AX11" s="27">
        <v>23224</v>
      </c>
      <c r="AY11" s="31">
        <v>0.1</v>
      </c>
      <c r="AZ11" s="27">
        <v>21462</v>
      </c>
      <c r="BA11" s="31">
        <v>0.1</v>
      </c>
      <c r="BB11" s="27">
        <v>23785</v>
      </c>
      <c r="BC11" s="31">
        <v>0.1</v>
      </c>
      <c r="BD11" s="27">
        <v>22822</v>
      </c>
      <c r="BE11" s="31">
        <v>0.1</v>
      </c>
      <c r="BF11" s="27">
        <v>21482</v>
      </c>
      <c r="BG11" s="31">
        <v>0.1</v>
      </c>
      <c r="BH11" s="27">
        <v>19686</v>
      </c>
      <c r="BI11" s="31">
        <v>0.1</v>
      </c>
      <c r="BJ11" s="27">
        <v>19254</v>
      </c>
      <c r="BK11" s="31">
        <v>0</v>
      </c>
      <c r="BL11" s="27">
        <v>20752</v>
      </c>
      <c r="BM11" s="31">
        <v>0</v>
      </c>
      <c r="BN11" s="27">
        <v>20166</v>
      </c>
      <c r="BO11" s="31">
        <v>0</v>
      </c>
      <c r="BP11" s="27">
        <v>18972</v>
      </c>
      <c r="BQ11" s="31">
        <v>0</v>
      </c>
    </row>
    <row r="12" spans="1:69" ht="13.5" customHeight="1" x14ac:dyDescent="0.2">
      <c r="A12" s="57" t="s">
        <v>6</v>
      </c>
      <c r="B12" s="1">
        <v>231789</v>
      </c>
      <c r="C12" s="15">
        <v>1.4</v>
      </c>
      <c r="D12" s="1">
        <v>277213</v>
      </c>
      <c r="E12" s="15">
        <v>1.5</v>
      </c>
      <c r="F12" s="1">
        <v>276019</v>
      </c>
      <c r="G12" s="15">
        <v>1.4</v>
      </c>
      <c r="H12" s="1">
        <v>318668</v>
      </c>
      <c r="I12" s="15">
        <v>1.4</v>
      </c>
      <c r="J12" s="1">
        <v>365287</v>
      </c>
      <c r="K12" s="15">
        <v>1.6</v>
      </c>
      <c r="L12" s="1">
        <v>379198</v>
      </c>
      <c r="M12" s="15">
        <v>1.6</v>
      </c>
      <c r="N12" s="1">
        <v>398868</v>
      </c>
      <c r="O12" s="15">
        <v>1.4</v>
      </c>
      <c r="P12" s="1">
        <v>419463</v>
      </c>
      <c r="Q12" s="15">
        <v>1.6</v>
      </c>
      <c r="R12" s="1">
        <v>467677</v>
      </c>
      <c r="S12" s="15">
        <v>1.7</v>
      </c>
      <c r="T12" s="1">
        <v>491551</v>
      </c>
      <c r="U12" s="15">
        <v>1.6</v>
      </c>
      <c r="V12" s="1">
        <v>537083</v>
      </c>
      <c r="W12" s="15">
        <v>1.8</v>
      </c>
      <c r="X12" s="1">
        <v>474452</v>
      </c>
      <c r="Y12" s="6">
        <f t="shared" si="10"/>
        <v>1.5497471811019508</v>
      </c>
      <c r="Z12" s="1">
        <v>516503</v>
      </c>
      <c r="AA12" s="6">
        <f t="shared" si="7"/>
        <v>1.8375411060716489</v>
      </c>
      <c r="AB12" s="1">
        <v>519445</v>
      </c>
      <c r="AC12" s="6">
        <f t="shared" si="2"/>
        <v>1.7536153028942576</v>
      </c>
      <c r="AD12" s="1">
        <v>516143</v>
      </c>
      <c r="AE12" s="6">
        <f t="shared" si="2"/>
        <v>1.6889168348271251</v>
      </c>
      <c r="AF12" s="1">
        <v>507817</v>
      </c>
      <c r="AG12" s="6">
        <f t="shared" si="3"/>
        <v>1.5935830773293409</v>
      </c>
      <c r="AH12" s="1">
        <v>555093</v>
      </c>
      <c r="AI12" s="6">
        <f t="shared" si="8"/>
        <v>1.7056278963738249</v>
      </c>
      <c r="AJ12" s="1">
        <v>560869</v>
      </c>
      <c r="AK12" s="6">
        <f t="shared" si="8"/>
        <v>1.8982001502602037</v>
      </c>
      <c r="AL12" s="1">
        <v>542793</v>
      </c>
      <c r="AM12" s="15">
        <f t="shared" si="4"/>
        <v>1.8</v>
      </c>
      <c r="AN12" s="1">
        <v>551471</v>
      </c>
      <c r="AO12" s="6">
        <f t="shared" si="9"/>
        <v>2</v>
      </c>
      <c r="AP12" s="27">
        <v>569175</v>
      </c>
      <c r="AQ12" s="31">
        <v>1.9</v>
      </c>
      <c r="AR12" s="27">
        <v>596353</v>
      </c>
      <c r="AS12" s="31">
        <f t="shared" si="6"/>
        <v>1.9</v>
      </c>
      <c r="AT12" s="27">
        <v>601867</v>
      </c>
      <c r="AU12" s="31">
        <v>1.9</v>
      </c>
      <c r="AV12" s="27">
        <v>631500</v>
      </c>
      <c r="AW12" s="31">
        <v>1.9</v>
      </c>
      <c r="AX12" s="27">
        <v>649881</v>
      </c>
      <c r="AY12" s="31">
        <v>2</v>
      </c>
      <c r="AZ12" s="27">
        <v>677162</v>
      </c>
      <c r="BA12" s="31">
        <v>2.1</v>
      </c>
      <c r="BB12" s="27">
        <v>708207</v>
      </c>
      <c r="BC12" s="31">
        <v>2.1</v>
      </c>
      <c r="BD12" s="27">
        <v>712967</v>
      </c>
      <c r="BE12" s="31">
        <v>2.1</v>
      </c>
      <c r="BF12" s="27">
        <v>733964</v>
      </c>
      <c r="BG12" s="31">
        <v>2.1</v>
      </c>
      <c r="BH12" s="27">
        <v>756204</v>
      </c>
      <c r="BI12" s="31">
        <v>2.1</v>
      </c>
      <c r="BJ12" s="27">
        <v>598553</v>
      </c>
      <c r="BK12" s="31">
        <v>1.7</v>
      </c>
      <c r="BL12" s="27">
        <v>386297</v>
      </c>
      <c r="BM12" s="31">
        <v>0.8</v>
      </c>
      <c r="BN12" s="27">
        <v>443937</v>
      </c>
      <c r="BO12" s="31">
        <v>1</v>
      </c>
      <c r="BP12" s="27">
        <v>478704</v>
      </c>
      <c r="BQ12" s="31">
        <v>1.1000000000000001</v>
      </c>
    </row>
    <row r="13" spans="1:69" ht="13.5" customHeight="1" x14ac:dyDescent="0.2">
      <c r="A13" s="57" t="s">
        <v>7</v>
      </c>
      <c r="B13" s="1">
        <v>100493</v>
      </c>
      <c r="C13" s="15">
        <v>0.6</v>
      </c>
      <c r="D13" s="1">
        <v>98655</v>
      </c>
      <c r="E13" s="15">
        <v>0.5</v>
      </c>
      <c r="F13" s="1">
        <v>100122</v>
      </c>
      <c r="G13" s="15">
        <v>0.5</v>
      </c>
      <c r="H13" s="1">
        <v>115312</v>
      </c>
      <c r="I13" s="15">
        <v>0.5</v>
      </c>
      <c r="J13" s="1">
        <v>118759</v>
      </c>
      <c r="K13" s="15">
        <v>0.5</v>
      </c>
      <c r="L13" s="1">
        <v>118144</v>
      </c>
      <c r="M13" s="15">
        <v>0.5</v>
      </c>
      <c r="N13" s="1">
        <v>137048</v>
      </c>
      <c r="O13" s="15">
        <v>0.5</v>
      </c>
      <c r="P13" s="1">
        <v>152328</v>
      </c>
      <c r="Q13" s="15">
        <v>0.6</v>
      </c>
      <c r="R13" s="1">
        <v>163905</v>
      </c>
      <c r="S13" s="15">
        <v>0.6</v>
      </c>
      <c r="T13" s="1">
        <v>157289</v>
      </c>
      <c r="U13" s="15">
        <v>0.5</v>
      </c>
      <c r="V13" s="1">
        <v>160520</v>
      </c>
      <c r="W13" s="15">
        <v>0.6</v>
      </c>
      <c r="X13" s="1">
        <v>168659</v>
      </c>
      <c r="Y13" s="6">
        <f t="shared" si="10"/>
        <v>0.55090675098318465</v>
      </c>
      <c r="Z13" s="1">
        <v>386617</v>
      </c>
      <c r="AA13" s="6">
        <f t="shared" si="7"/>
        <v>1.375451119947227</v>
      </c>
      <c r="AB13" s="1">
        <v>402273</v>
      </c>
      <c r="AC13" s="6">
        <f t="shared" si="2"/>
        <v>1.3580496274700531</v>
      </c>
      <c r="AD13" s="1">
        <v>401563</v>
      </c>
      <c r="AE13" s="6">
        <f t="shared" si="2"/>
        <v>1.3139895551110543</v>
      </c>
      <c r="AF13" s="1">
        <v>405022</v>
      </c>
      <c r="AG13" s="6">
        <f t="shared" si="3"/>
        <v>1.2710015717198997</v>
      </c>
      <c r="AH13" s="1">
        <v>402147</v>
      </c>
      <c r="AI13" s="6">
        <f t="shared" si="8"/>
        <v>1.2356724758608821</v>
      </c>
      <c r="AJ13" s="1">
        <v>399397</v>
      </c>
      <c r="AK13" s="6">
        <f t="shared" si="8"/>
        <v>1.3517157222336671</v>
      </c>
      <c r="AL13" s="1">
        <v>396420</v>
      </c>
      <c r="AM13" s="26">
        <v>1.4</v>
      </c>
      <c r="AN13" s="1">
        <v>378328</v>
      </c>
      <c r="AO13" s="6">
        <f t="shared" si="9"/>
        <v>1.4</v>
      </c>
      <c r="AP13" s="27">
        <v>378150</v>
      </c>
      <c r="AQ13" s="31">
        <f t="shared" ref="AQ13:AQ25" si="11" xml:space="preserve"> ROUND(AP13/AP$4*100,1)</f>
        <v>1.2</v>
      </c>
      <c r="AR13" s="27">
        <v>375621</v>
      </c>
      <c r="AS13" s="31">
        <f t="shared" si="6"/>
        <v>1.2</v>
      </c>
      <c r="AT13" s="27">
        <v>361955</v>
      </c>
      <c r="AU13" s="31">
        <v>1.2</v>
      </c>
      <c r="AV13" s="27">
        <v>370397</v>
      </c>
      <c r="AW13" s="31">
        <v>1.1000000000000001</v>
      </c>
      <c r="AX13" s="27">
        <v>398228</v>
      </c>
      <c r="AY13" s="31">
        <v>1.2</v>
      </c>
      <c r="AZ13" s="27">
        <v>366547</v>
      </c>
      <c r="BA13" s="31">
        <v>1.1000000000000001</v>
      </c>
      <c r="BB13" s="27">
        <v>416926</v>
      </c>
      <c r="BC13" s="31">
        <v>1.2</v>
      </c>
      <c r="BD13" s="27">
        <v>396100</v>
      </c>
      <c r="BE13" s="31">
        <v>1.1000000000000001</v>
      </c>
      <c r="BF13" s="27">
        <v>425939</v>
      </c>
      <c r="BG13" s="31">
        <v>1.2</v>
      </c>
      <c r="BH13" s="27">
        <v>431911</v>
      </c>
      <c r="BI13" s="31">
        <v>1.2</v>
      </c>
      <c r="BJ13" s="27">
        <v>432747</v>
      </c>
      <c r="BK13" s="31">
        <v>1.2</v>
      </c>
      <c r="BL13" s="27">
        <v>429484</v>
      </c>
      <c r="BM13" s="31">
        <v>0.9</v>
      </c>
      <c r="BN13" s="27">
        <v>439153</v>
      </c>
      <c r="BO13" s="31">
        <v>1</v>
      </c>
      <c r="BP13" s="27">
        <v>432533</v>
      </c>
      <c r="BQ13" s="31">
        <v>1</v>
      </c>
    </row>
    <row r="14" spans="1:69" ht="13.5" customHeight="1" x14ac:dyDescent="0.2">
      <c r="A14" s="57" t="s">
        <v>8</v>
      </c>
      <c r="B14" s="1">
        <v>1807690</v>
      </c>
      <c r="C14" s="15">
        <v>10.8</v>
      </c>
      <c r="D14" s="1">
        <v>1915402</v>
      </c>
      <c r="E14" s="15">
        <v>10.3</v>
      </c>
      <c r="F14" s="1">
        <v>1959864</v>
      </c>
      <c r="G14" s="15">
        <v>9.6</v>
      </c>
      <c r="H14" s="1">
        <v>2077349</v>
      </c>
      <c r="I14" s="15">
        <v>8.9</v>
      </c>
      <c r="J14" s="1">
        <v>2599703</v>
      </c>
      <c r="K14" s="15">
        <v>11.1</v>
      </c>
      <c r="L14" s="1">
        <v>2674924</v>
      </c>
      <c r="M14" s="15">
        <v>11</v>
      </c>
      <c r="N14" s="1">
        <v>2437388</v>
      </c>
      <c r="O14" s="15">
        <v>8.3000000000000007</v>
      </c>
      <c r="P14" s="1">
        <v>2087108</v>
      </c>
      <c r="Q14" s="15">
        <v>7.8</v>
      </c>
      <c r="R14" s="1">
        <v>2336583</v>
      </c>
      <c r="S14" s="15">
        <v>8.5</v>
      </c>
      <c r="T14" s="1">
        <v>2531596</v>
      </c>
      <c r="U14" s="15">
        <v>8.3000000000000007</v>
      </c>
      <c r="V14" s="1">
        <v>2996109</v>
      </c>
      <c r="W14" s="15">
        <v>10.3</v>
      </c>
      <c r="X14" s="1">
        <v>3449651</v>
      </c>
      <c r="Y14" s="6">
        <f t="shared" si="10"/>
        <v>11.267919437657604</v>
      </c>
      <c r="Z14" s="1">
        <v>2310829</v>
      </c>
      <c r="AA14" s="6">
        <f t="shared" si="7"/>
        <v>8.2211396189420824</v>
      </c>
      <c r="AB14" s="1">
        <v>3254845</v>
      </c>
      <c r="AC14" s="6">
        <f t="shared" si="2"/>
        <v>10.988162366658376</v>
      </c>
      <c r="AD14" s="1">
        <v>4181080</v>
      </c>
      <c r="AE14" s="6">
        <f t="shared" si="2"/>
        <v>13.681279024919442</v>
      </c>
      <c r="AF14" s="1">
        <v>4363113</v>
      </c>
      <c r="AG14" s="6">
        <f t="shared" si="3"/>
        <v>13.691906811460925</v>
      </c>
      <c r="AH14" s="1">
        <v>5231342</v>
      </c>
      <c r="AI14" s="6">
        <f t="shared" si="8"/>
        <v>16.074284580551438</v>
      </c>
      <c r="AJ14" s="1">
        <v>3579573</v>
      </c>
      <c r="AK14" s="6">
        <f t="shared" si="8"/>
        <v>12.114675630971526</v>
      </c>
      <c r="AL14" s="1">
        <v>3780249</v>
      </c>
      <c r="AM14" s="15">
        <f t="shared" ref="AM14:AM27" si="12" xml:space="preserve"> ROUND(AL14/AL$4*100,1)</f>
        <v>12.9</v>
      </c>
      <c r="AN14" s="1">
        <v>3316210</v>
      </c>
      <c r="AO14" s="6">
        <f t="shared" si="9"/>
        <v>12</v>
      </c>
      <c r="AP14" s="27">
        <v>5747936</v>
      </c>
      <c r="AQ14" s="31">
        <f t="shared" si="11"/>
        <v>18.7</v>
      </c>
      <c r="AR14" s="27">
        <v>5408037</v>
      </c>
      <c r="AS14" s="31">
        <f t="shared" si="6"/>
        <v>17.5</v>
      </c>
      <c r="AT14" s="27">
        <v>5306857</v>
      </c>
      <c r="AU14" s="31">
        <v>17.100000000000001</v>
      </c>
      <c r="AV14" s="27">
        <v>5095377</v>
      </c>
      <c r="AW14" s="31">
        <v>15.3</v>
      </c>
      <c r="AX14" s="27">
        <v>5224088</v>
      </c>
      <c r="AY14" s="31">
        <v>16</v>
      </c>
      <c r="AZ14" s="27">
        <v>5611673</v>
      </c>
      <c r="BA14" s="31">
        <v>17.5</v>
      </c>
      <c r="BB14" s="27">
        <v>5761133</v>
      </c>
      <c r="BC14" s="31">
        <v>17</v>
      </c>
      <c r="BD14" s="27">
        <v>6151547</v>
      </c>
      <c r="BE14" s="31">
        <v>18</v>
      </c>
      <c r="BF14" s="27">
        <v>6338509</v>
      </c>
      <c r="BG14" s="31">
        <v>18</v>
      </c>
      <c r="BH14" s="27">
        <v>5966608</v>
      </c>
      <c r="BI14" s="31">
        <v>16.5</v>
      </c>
      <c r="BJ14" s="27">
        <v>6085634</v>
      </c>
      <c r="BK14" s="31">
        <v>16.899999999999999</v>
      </c>
      <c r="BL14" s="27">
        <v>18580452</v>
      </c>
      <c r="BM14" s="31">
        <v>37.799999999999997</v>
      </c>
      <c r="BN14" s="27">
        <v>11290233</v>
      </c>
      <c r="BO14" s="31">
        <v>25.8</v>
      </c>
      <c r="BP14" s="27">
        <v>9162878</v>
      </c>
      <c r="BQ14" s="31">
        <v>21.6</v>
      </c>
    </row>
    <row r="15" spans="1:69" ht="13.5" customHeight="1" x14ac:dyDescent="0.2">
      <c r="A15" s="57" t="s">
        <v>9</v>
      </c>
      <c r="B15" s="1">
        <v>782355</v>
      </c>
      <c r="C15" s="15">
        <v>4.7</v>
      </c>
      <c r="D15" s="1">
        <v>975052</v>
      </c>
      <c r="E15" s="15">
        <v>5.2</v>
      </c>
      <c r="F15" s="1">
        <v>963778</v>
      </c>
      <c r="G15" s="15">
        <v>4.7</v>
      </c>
      <c r="H15" s="1">
        <v>904391</v>
      </c>
      <c r="I15" s="15">
        <v>3.9</v>
      </c>
      <c r="J15" s="1">
        <v>1003891</v>
      </c>
      <c r="K15" s="15">
        <v>4.3</v>
      </c>
      <c r="L15" s="1">
        <v>1044898</v>
      </c>
      <c r="M15" s="15">
        <v>4.3</v>
      </c>
      <c r="N15" s="1">
        <v>1078889</v>
      </c>
      <c r="O15" s="15">
        <v>3.7</v>
      </c>
      <c r="P15" s="1">
        <v>1578836</v>
      </c>
      <c r="Q15" s="15">
        <v>5.9</v>
      </c>
      <c r="R15" s="1">
        <v>1191655</v>
      </c>
      <c r="S15" s="15">
        <v>4.4000000000000004</v>
      </c>
      <c r="T15" s="1">
        <v>948646</v>
      </c>
      <c r="U15" s="15">
        <v>3.1</v>
      </c>
      <c r="V15" s="1">
        <v>960689</v>
      </c>
      <c r="W15" s="15">
        <v>3.3</v>
      </c>
      <c r="X15" s="1">
        <v>987168</v>
      </c>
      <c r="Y15" s="6">
        <f t="shared" si="10"/>
        <v>3.2244796634307593</v>
      </c>
      <c r="Z15" s="1">
        <v>840182</v>
      </c>
      <c r="AA15" s="6">
        <f t="shared" si="7"/>
        <v>2.9890803375420667</v>
      </c>
      <c r="AB15" s="1">
        <v>976825</v>
      </c>
      <c r="AC15" s="6">
        <f t="shared" si="2"/>
        <v>3.2977028718145007</v>
      </c>
      <c r="AD15" s="1">
        <v>947644</v>
      </c>
      <c r="AE15" s="6">
        <f t="shared" si="2"/>
        <v>3.1008691487105633</v>
      </c>
      <c r="AF15" s="1">
        <v>865853</v>
      </c>
      <c r="AG15" s="6">
        <f t="shared" si="3"/>
        <v>2.7171376465436206</v>
      </c>
      <c r="AH15" s="1">
        <v>1035859</v>
      </c>
      <c r="AI15" s="6">
        <f t="shared" si="8"/>
        <v>3.1828720720850274</v>
      </c>
      <c r="AJ15" s="1">
        <v>1079490</v>
      </c>
      <c r="AK15" s="6">
        <f t="shared" si="8"/>
        <v>3.6534165379159615</v>
      </c>
      <c r="AL15" s="1">
        <v>1290740</v>
      </c>
      <c r="AM15" s="15">
        <f t="shared" si="12"/>
        <v>4.4000000000000004</v>
      </c>
      <c r="AN15" s="1">
        <v>1387408</v>
      </c>
      <c r="AO15" s="6">
        <f t="shared" si="9"/>
        <v>5</v>
      </c>
      <c r="AP15" s="27">
        <v>1541594</v>
      </c>
      <c r="AQ15" s="31">
        <f t="shared" si="11"/>
        <v>5</v>
      </c>
      <c r="AR15" s="27">
        <v>1647624</v>
      </c>
      <c r="AS15" s="31">
        <f t="shared" si="6"/>
        <v>5.3</v>
      </c>
      <c r="AT15" s="27">
        <v>1862009</v>
      </c>
      <c r="AU15" s="31">
        <v>6</v>
      </c>
      <c r="AV15" s="27">
        <v>1963993</v>
      </c>
      <c r="AW15" s="31">
        <v>5.9</v>
      </c>
      <c r="AX15" s="27">
        <v>1826853</v>
      </c>
      <c r="AY15" s="31">
        <v>5.6</v>
      </c>
      <c r="AZ15" s="27">
        <v>1889029</v>
      </c>
      <c r="BA15" s="31">
        <v>5.9</v>
      </c>
      <c r="BB15" s="27">
        <v>2166938</v>
      </c>
      <c r="BC15" s="31">
        <v>6.4</v>
      </c>
      <c r="BD15" s="27">
        <v>2000459</v>
      </c>
      <c r="BE15" s="31">
        <v>5.9</v>
      </c>
      <c r="BF15" s="27">
        <v>2253473</v>
      </c>
      <c r="BG15" s="31">
        <v>6.4</v>
      </c>
      <c r="BH15" s="27">
        <v>2140541</v>
      </c>
      <c r="BI15" s="31">
        <v>5.9</v>
      </c>
      <c r="BJ15" s="27">
        <v>2436936</v>
      </c>
      <c r="BK15" s="31">
        <v>6.8</v>
      </c>
      <c r="BL15" s="27">
        <v>2612565</v>
      </c>
      <c r="BM15" s="31">
        <v>5.3</v>
      </c>
      <c r="BN15" s="27">
        <v>2788405</v>
      </c>
      <c r="BO15" s="31">
        <v>6.4</v>
      </c>
      <c r="BP15" s="27">
        <v>2954316</v>
      </c>
      <c r="BQ15" s="31">
        <v>6.9</v>
      </c>
    </row>
    <row r="16" spans="1:69" ht="13.5" customHeight="1" x14ac:dyDescent="0.2">
      <c r="A16" s="57" t="s">
        <v>10</v>
      </c>
      <c r="B16" s="1">
        <v>357260</v>
      </c>
      <c r="C16" s="15">
        <v>2.1</v>
      </c>
      <c r="D16" s="1">
        <v>729187</v>
      </c>
      <c r="E16" s="15">
        <v>3.9</v>
      </c>
      <c r="F16" s="1">
        <v>679396</v>
      </c>
      <c r="G16" s="15">
        <v>3.3</v>
      </c>
      <c r="H16" s="1">
        <v>927556</v>
      </c>
      <c r="I16" s="15">
        <v>4</v>
      </c>
      <c r="J16" s="1">
        <v>659000</v>
      </c>
      <c r="K16" s="15">
        <v>2.8</v>
      </c>
      <c r="L16" s="1">
        <v>524246</v>
      </c>
      <c r="M16" s="15">
        <v>2.1</v>
      </c>
      <c r="N16" s="1">
        <v>143255</v>
      </c>
      <c r="O16" s="15">
        <v>0.5</v>
      </c>
      <c r="P16" s="1">
        <v>346764</v>
      </c>
      <c r="Q16" s="15">
        <v>1.3</v>
      </c>
      <c r="R16" s="1">
        <v>1011019</v>
      </c>
      <c r="S16" s="15">
        <v>3.7</v>
      </c>
      <c r="T16" s="1">
        <v>361809</v>
      </c>
      <c r="U16" s="15">
        <v>1.2</v>
      </c>
      <c r="V16" s="1">
        <v>576813</v>
      </c>
      <c r="W16" s="15">
        <v>2</v>
      </c>
      <c r="X16" s="1">
        <v>467985</v>
      </c>
      <c r="Y16" s="6">
        <f t="shared" si="10"/>
        <v>1.5286234108993035</v>
      </c>
      <c r="Z16" s="1">
        <v>181773</v>
      </c>
      <c r="AA16" s="6">
        <f t="shared" si="7"/>
        <v>0.64668619441506014</v>
      </c>
      <c r="AB16" s="1">
        <v>494401</v>
      </c>
      <c r="AC16" s="6">
        <f t="shared" si="2"/>
        <v>1.6690682543218704</v>
      </c>
      <c r="AD16" s="1">
        <v>124054</v>
      </c>
      <c r="AE16" s="6">
        <f t="shared" si="2"/>
        <v>0.40592798706491062</v>
      </c>
      <c r="AF16" s="1">
        <v>369491</v>
      </c>
      <c r="AG16" s="6">
        <f t="shared" si="3"/>
        <v>1.1595015622271321</v>
      </c>
      <c r="AH16" s="1">
        <v>420599</v>
      </c>
      <c r="AI16" s="6">
        <f t="shared" si="8"/>
        <v>1.2923697246892583</v>
      </c>
      <c r="AJ16" s="1">
        <v>591175</v>
      </c>
      <c r="AK16" s="6">
        <f t="shared" si="8"/>
        <v>2.0007675122534425</v>
      </c>
      <c r="AL16" s="1">
        <v>503604</v>
      </c>
      <c r="AM16" s="15">
        <f t="shared" si="12"/>
        <v>1.7</v>
      </c>
      <c r="AN16" s="1">
        <v>379627</v>
      </c>
      <c r="AO16" s="6">
        <f t="shared" si="9"/>
        <v>1.4</v>
      </c>
      <c r="AP16" s="27">
        <v>321416</v>
      </c>
      <c r="AQ16" s="31">
        <f t="shared" si="11"/>
        <v>1</v>
      </c>
      <c r="AR16" s="27">
        <v>214277</v>
      </c>
      <c r="AS16" s="31">
        <f t="shared" si="6"/>
        <v>0.7</v>
      </c>
      <c r="AT16" s="27">
        <v>202163</v>
      </c>
      <c r="AU16" s="31">
        <v>0.7</v>
      </c>
      <c r="AV16" s="27">
        <v>271095</v>
      </c>
      <c r="AW16" s="31">
        <v>0.8</v>
      </c>
      <c r="AX16" s="27">
        <v>186164</v>
      </c>
      <c r="AY16" s="31">
        <v>0.6</v>
      </c>
      <c r="AZ16" s="27">
        <v>149019</v>
      </c>
      <c r="BA16" s="31">
        <v>0.5</v>
      </c>
      <c r="BB16" s="27">
        <v>120350</v>
      </c>
      <c r="BC16" s="31">
        <v>0.4</v>
      </c>
      <c r="BD16" s="27">
        <v>150130</v>
      </c>
      <c r="BE16" s="31">
        <v>0.4</v>
      </c>
      <c r="BF16" s="27">
        <v>117840</v>
      </c>
      <c r="BG16" s="31">
        <v>0.4</v>
      </c>
      <c r="BH16" s="27">
        <v>101236</v>
      </c>
      <c r="BI16" s="31">
        <v>0.3</v>
      </c>
      <c r="BJ16" s="27">
        <v>144778</v>
      </c>
      <c r="BK16" s="31">
        <v>0.4</v>
      </c>
      <c r="BL16" s="27">
        <v>104687</v>
      </c>
      <c r="BM16" s="31">
        <v>0.2</v>
      </c>
      <c r="BN16" s="27">
        <v>65662</v>
      </c>
      <c r="BO16" s="31">
        <v>0.2</v>
      </c>
      <c r="BP16" s="27">
        <v>61537</v>
      </c>
      <c r="BQ16" s="31">
        <v>0.1</v>
      </c>
    </row>
    <row r="17" spans="1:69" ht="13.5" customHeight="1" x14ac:dyDescent="0.2">
      <c r="A17" s="57" t="s">
        <v>11</v>
      </c>
      <c r="B17" s="1">
        <v>77437</v>
      </c>
      <c r="C17" s="15">
        <v>0.5</v>
      </c>
      <c r="D17" s="1">
        <v>204367</v>
      </c>
      <c r="E17" s="15">
        <v>1.1000000000000001</v>
      </c>
      <c r="F17" s="1">
        <v>297872</v>
      </c>
      <c r="G17" s="15">
        <v>1.5</v>
      </c>
      <c r="H17" s="1">
        <v>214446</v>
      </c>
      <c r="I17" s="15">
        <v>0.9</v>
      </c>
      <c r="J17" s="1">
        <v>123707</v>
      </c>
      <c r="K17" s="15">
        <v>0.5</v>
      </c>
      <c r="L17" s="1">
        <v>107641</v>
      </c>
      <c r="M17" s="15">
        <v>0.4</v>
      </c>
      <c r="N17" s="1">
        <v>25318</v>
      </c>
      <c r="O17" s="15">
        <v>0.1</v>
      </c>
      <c r="P17" s="1">
        <v>7856</v>
      </c>
      <c r="Q17" s="15">
        <v>0</v>
      </c>
      <c r="R17" s="1">
        <v>3752</v>
      </c>
      <c r="S17" s="15">
        <v>0</v>
      </c>
      <c r="T17" s="2">
        <v>294</v>
      </c>
      <c r="U17" s="15">
        <v>0</v>
      </c>
      <c r="V17" s="1">
        <v>1529</v>
      </c>
      <c r="W17" s="15">
        <v>0</v>
      </c>
      <c r="X17" s="1">
        <v>10234</v>
      </c>
      <c r="Y17" s="6">
        <f t="shared" si="10"/>
        <v>3.342827651985314E-2</v>
      </c>
      <c r="Z17" s="1">
        <v>7447</v>
      </c>
      <c r="AA17" s="6">
        <f t="shared" si="7"/>
        <v>2.6493880223184701E-2</v>
      </c>
      <c r="AB17" s="1">
        <v>532</v>
      </c>
      <c r="AC17" s="6">
        <f t="shared" si="2"/>
        <v>1.7960002332099551E-3</v>
      </c>
      <c r="AD17" s="1">
        <v>144</v>
      </c>
      <c r="AE17" s="6">
        <f t="shared" si="2"/>
        <v>4.7119504520085721E-4</v>
      </c>
      <c r="AF17" s="1">
        <v>557</v>
      </c>
      <c r="AG17" s="6">
        <f t="shared" si="3"/>
        <v>1.7479244965655795E-3</v>
      </c>
      <c r="AH17" s="1">
        <v>16573</v>
      </c>
      <c r="AI17" s="6">
        <f t="shared" si="8"/>
        <v>5.0923667073091185E-2</v>
      </c>
      <c r="AJ17" s="1">
        <v>35440</v>
      </c>
      <c r="AK17" s="6">
        <f t="shared" si="8"/>
        <v>0.11994282680130589</v>
      </c>
      <c r="AL17" s="1">
        <v>10126</v>
      </c>
      <c r="AM17" s="15">
        <f t="shared" si="12"/>
        <v>0</v>
      </c>
      <c r="AN17" s="1">
        <v>51036</v>
      </c>
      <c r="AO17" s="6">
        <f t="shared" si="9"/>
        <v>0.2</v>
      </c>
      <c r="AP17" s="27">
        <v>101725</v>
      </c>
      <c r="AQ17" s="31">
        <f t="shared" si="11"/>
        <v>0.3</v>
      </c>
      <c r="AR17" s="27">
        <v>9003</v>
      </c>
      <c r="AS17" s="31">
        <f t="shared" si="6"/>
        <v>0</v>
      </c>
      <c r="AT17" s="27">
        <v>301537</v>
      </c>
      <c r="AU17" s="31">
        <v>1</v>
      </c>
      <c r="AV17" s="27">
        <v>51280</v>
      </c>
      <c r="AW17" s="31">
        <v>0.2</v>
      </c>
      <c r="AX17" s="27">
        <v>2783</v>
      </c>
      <c r="AY17" s="31">
        <v>0</v>
      </c>
      <c r="AZ17" s="27">
        <v>2610</v>
      </c>
      <c r="BA17" s="31">
        <v>0</v>
      </c>
      <c r="BB17" s="27">
        <v>87836</v>
      </c>
      <c r="BC17" s="31">
        <v>0.3</v>
      </c>
      <c r="BD17" s="27">
        <v>7944</v>
      </c>
      <c r="BE17" s="31">
        <v>0</v>
      </c>
      <c r="BF17" s="27">
        <v>43879</v>
      </c>
      <c r="BG17" s="31">
        <v>0.1</v>
      </c>
      <c r="BH17" s="27">
        <v>93575</v>
      </c>
      <c r="BI17" s="31">
        <v>0.2</v>
      </c>
      <c r="BJ17" s="27">
        <v>244085</v>
      </c>
      <c r="BK17" s="31">
        <v>0.7</v>
      </c>
      <c r="BL17" s="27">
        <v>544570</v>
      </c>
      <c r="BM17" s="31">
        <v>1.1000000000000001</v>
      </c>
      <c r="BN17" s="27">
        <v>1605294</v>
      </c>
      <c r="BO17" s="31">
        <v>3.7</v>
      </c>
      <c r="BP17" s="27">
        <v>1827311</v>
      </c>
      <c r="BQ17" s="31">
        <v>4.3</v>
      </c>
    </row>
    <row r="18" spans="1:69" ht="13.5" customHeight="1" x14ac:dyDescent="0.2">
      <c r="A18" s="57" t="s">
        <v>12</v>
      </c>
      <c r="B18" s="1">
        <v>655804</v>
      </c>
      <c r="C18" s="15">
        <v>3.9</v>
      </c>
      <c r="D18" s="1">
        <v>274356</v>
      </c>
      <c r="E18" s="15">
        <v>1.5</v>
      </c>
      <c r="F18" s="1">
        <v>667173</v>
      </c>
      <c r="G18" s="15">
        <v>3.3</v>
      </c>
      <c r="H18" s="1">
        <v>562068</v>
      </c>
      <c r="I18" s="15">
        <v>2.4</v>
      </c>
      <c r="J18" s="1">
        <v>274756</v>
      </c>
      <c r="K18" s="15">
        <v>1.2</v>
      </c>
      <c r="L18" s="1">
        <v>896644</v>
      </c>
      <c r="M18" s="15">
        <v>3.7</v>
      </c>
      <c r="N18" s="1">
        <v>1448302</v>
      </c>
      <c r="O18" s="15">
        <v>4.9000000000000004</v>
      </c>
      <c r="P18" s="1">
        <v>2445866</v>
      </c>
      <c r="Q18" s="15">
        <v>9.1</v>
      </c>
      <c r="R18" s="1">
        <v>651601</v>
      </c>
      <c r="S18" s="15">
        <v>2.4</v>
      </c>
      <c r="T18" s="1">
        <v>1337193</v>
      </c>
      <c r="U18" s="15">
        <v>4.4000000000000004</v>
      </c>
      <c r="V18" s="1">
        <v>523719</v>
      </c>
      <c r="W18" s="15">
        <v>1.8</v>
      </c>
      <c r="X18" s="1">
        <v>907505</v>
      </c>
      <c r="Y18" s="6">
        <f t="shared" si="10"/>
        <v>2.9642689156878372</v>
      </c>
      <c r="Z18" s="1">
        <v>116463</v>
      </c>
      <c r="AA18" s="6">
        <f t="shared" si="7"/>
        <v>0.41433554081277829</v>
      </c>
      <c r="AB18" s="1">
        <v>206483</v>
      </c>
      <c r="AC18" s="6">
        <f t="shared" si="2"/>
        <v>0.69707427848475778</v>
      </c>
      <c r="AD18" s="1">
        <v>387178</v>
      </c>
      <c r="AE18" s="6">
        <f t="shared" si="2"/>
        <v>1.2669191334081771</v>
      </c>
      <c r="AF18" s="1">
        <v>848603</v>
      </c>
      <c r="AG18" s="6">
        <f t="shared" si="3"/>
        <v>2.6630053349354403</v>
      </c>
      <c r="AH18" s="1">
        <v>2416783</v>
      </c>
      <c r="AI18" s="6">
        <f t="shared" si="8"/>
        <v>7.4260214131362163</v>
      </c>
      <c r="AJ18" s="1">
        <v>1515398</v>
      </c>
      <c r="AK18" s="6">
        <f t="shared" si="8"/>
        <v>5.1286997700069215</v>
      </c>
      <c r="AL18" s="1">
        <v>1377580</v>
      </c>
      <c r="AM18" s="15">
        <f t="shared" si="12"/>
        <v>4.7</v>
      </c>
      <c r="AN18" s="1">
        <v>739475</v>
      </c>
      <c r="AO18" s="6">
        <f t="shared" si="9"/>
        <v>2.7</v>
      </c>
      <c r="AP18" s="27">
        <v>985259</v>
      </c>
      <c r="AQ18" s="31">
        <f t="shared" si="11"/>
        <v>3.2</v>
      </c>
      <c r="AR18" s="27">
        <v>408162</v>
      </c>
      <c r="AS18" s="31">
        <f t="shared" si="6"/>
        <v>1.3</v>
      </c>
      <c r="AT18" s="27">
        <v>928336</v>
      </c>
      <c r="AU18" s="31">
        <v>3</v>
      </c>
      <c r="AV18" s="27">
        <v>1486646</v>
      </c>
      <c r="AW18" s="31">
        <v>4.4000000000000004</v>
      </c>
      <c r="AX18" s="27">
        <v>1834993</v>
      </c>
      <c r="AY18" s="31">
        <v>5.6</v>
      </c>
      <c r="AZ18" s="27">
        <v>1035658</v>
      </c>
      <c r="BA18" s="31">
        <v>3.2</v>
      </c>
      <c r="BB18" s="27">
        <v>1085008</v>
      </c>
      <c r="BC18" s="31">
        <v>3.2</v>
      </c>
      <c r="BD18" s="27">
        <v>1177924</v>
      </c>
      <c r="BE18" s="31">
        <v>3.5</v>
      </c>
      <c r="BF18" s="27">
        <v>1587348</v>
      </c>
      <c r="BG18" s="31">
        <v>4.5</v>
      </c>
      <c r="BH18" s="27">
        <v>2147217</v>
      </c>
      <c r="BI18" s="31">
        <v>5.9</v>
      </c>
      <c r="BJ18" s="27">
        <v>2705659</v>
      </c>
      <c r="BK18" s="31">
        <v>7.5</v>
      </c>
      <c r="BL18" s="27">
        <v>2651558</v>
      </c>
      <c r="BM18" s="31">
        <v>5.4</v>
      </c>
      <c r="BN18" s="27">
        <v>1623331</v>
      </c>
      <c r="BO18" s="31">
        <v>3.7</v>
      </c>
      <c r="BP18" s="27">
        <v>1737397</v>
      </c>
      <c r="BQ18" s="31">
        <v>4.0999999999999996</v>
      </c>
    </row>
    <row r="19" spans="1:69" ht="13.5" customHeight="1" x14ac:dyDescent="0.2">
      <c r="A19" s="57" t="s">
        <v>13</v>
      </c>
      <c r="B19" s="1">
        <v>248410</v>
      </c>
      <c r="C19" s="15">
        <v>1.5</v>
      </c>
      <c r="D19" s="1">
        <v>80314</v>
      </c>
      <c r="E19" s="15">
        <v>0.4</v>
      </c>
      <c r="F19" s="1">
        <v>32605</v>
      </c>
      <c r="G19" s="15">
        <v>0.2</v>
      </c>
      <c r="H19" s="1">
        <v>43433</v>
      </c>
      <c r="I19" s="15">
        <v>0.2</v>
      </c>
      <c r="J19" s="1">
        <v>79745</v>
      </c>
      <c r="K19" s="15">
        <v>0.3</v>
      </c>
      <c r="L19" s="1">
        <v>162023</v>
      </c>
      <c r="M19" s="15">
        <v>0.7</v>
      </c>
      <c r="N19" s="1">
        <v>164487</v>
      </c>
      <c r="O19" s="15">
        <v>0.6</v>
      </c>
      <c r="P19" s="1">
        <v>30537</v>
      </c>
      <c r="Q19" s="15">
        <v>0.1</v>
      </c>
      <c r="R19" s="1">
        <v>64641</v>
      </c>
      <c r="S19" s="15">
        <v>0.2</v>
      </c>
      <c r="T19" s="1">
        <v>82713</v>
      </c>
      <c r="U19" s="15">
        <v>0.3</v>
      </c>
      <c r="V19" s="1">
        <v>342337</v>
      </c>
      <c r="W19" s="15">
        <v>1.2</v>
      </c>
      <c r="X19" s="1">
        <v>80365</v>
      </c>
      <c r="Y19" s="6">
        <f t="shared" si="10"/>
        <v>0.26250375635313639</v>
      </c>
      <c r="Z19" s="1">
        <v>161016</v>
      </c>
      <c r="AA19" s="6">
        <f t="shared" si="7"/>
        <v>0.57283988425088062</v>
      </c>
      <c r="AB19" s="1">
        <v>617717</v>
      </c>
      <c r="AC19" s="6">
        <f t="shared" si="2"/>
        <v>2.0853757068754768</v>
      </c>
      <c r="AD19" s="1">
        <v>500211</v>
      </c>
      <c r="AE19" s="6">
        <f t="shared" si="2"/>
        <v>1.6367843385761527</v>
      </c>
      <c r="AF19" s="1">
        <v>833533</v>
      </c>
      <c r="AG19" s="6">
        <f t="shared" si="3"/>
        <v>2.6157140922725262</v>
      </c>
      <c r="AH19" s="1">
        <v>421845</v>
      </c>
      <c r="AI19" s="6">
        <f t="shared" si="8"/>
        <v>1.2961982946025554</v>
      </c>
      <c r="AJ19" s="1">
        <v>390640</v>
      </c>
      <c r="AK19" s="6">
        <f t="shared" si="8"/>
        <v>1.3220786078347102</v>
      </c>
      <c r="AL19" s="1">
        <v>462556</v>
      </c>
      <c r="AM19" s="15">
        <f t="shared" si="12"/>
        <v>1.6</v>
      </c>
      <c r="AN19" s="1">
        <v>232126</v>
      </c>
      <c r="AO19" s="6">
        <f t="shared" si="9"/>
        <v>0.8</v>
      </c>
      <c r="AP19" s="27">
        <v>188935</v>
      </c>
      <c r="AQ19" s="31">
        <f t="shared" si="11"/>
        <v>0.6</v>
      </c>
      <c r="AR19" s="27">
        <v>383080</v>
      </c>
      <c r="AS19" s="31">
        <v>1.3</v>
      </c>
      <c r="AT19" s="27">
        <v>280350</v>
      </c>
      <c r="AU19" s="31">
        <v>0.9</v>
      </c>
      <c r="AV19" s="27">
        <v>257107</v>
      </c>
      <c r="AW19" s="31">
        <v>0.8</v>
      </c>
      <c r="AX19" s="27">
        <v>193393</v>
      </c>
      <c r="AY19" s="31">
        <v>0.6</v>
      </c>
      <c r="AZ19" s="27">
        <v>298342</v>
      </c>
      <c r="BA19" s="31">
        <v>0.9</v>
      </c>
      <c r="BB19" s="27">
        <v>422548</v>
      </c>
      <c r="BC19" s="31">
        <v>1.2</v>
      </c>
      <c r="BD19" s="27">
        <v>354294</v>
      </c>
      <c r="BE19" s="31">
        <v>1</v>
      </c>
      <c r="BF19" s="27">
        <v>709289</v>
      </c>
      <c r="BG19" s="31">
        <v>2</v>
      </c>
      <c r="BH19" s="27">
        <v>752758</v>
      </c>
      <c r="BI19" s="31">
        <v>2.1</v>
      </c>
      <c r="BJ19" s="27">
        <v>728662</v>
      </c>
      <c r="BK19" s="31">
        <v>2</v>
      </c>
      <c r="BL19" s="27">
        <v>286930</v>
      </c>
      <c r="BM19" s="31">
        <v>0.6</v>
      </c>
      <c r="BN19" s="27">
        <v>1020538</v>
      </c>
      <c r="BO19" s="31">
        <v>2.2999999999999998</v>
      </c>
      <c r="BP19" s="27">
        <v>1782016</v>
      </c>
      <c r="BQ19" s="31">
        <v>4.2</v>
      </c>
    </row>
    <row r="20" spans="1:69" ht="13.5" customHeight="1" x14ac:dyDescent="0.2">
      <c r="A20" s="57" t="s">
        <v>14</v>
      </c>
      <c r="B20" s="1">
        <v>524125</v>
      </c>
      <c r="C20" s="15">
        <v>3.1</v>
      </c>
      <c r="D20" s="1">
        <v>676212</v>
      </c>
      <c r="E20" s="15">
        <v>3.6</v>
      </c>
      <c r="F20" s="1">
        <v>560476</v>
      </c>
      <c r="G20" s="15">
        <v>2.8</v>
      </c>
      <c r="H20" s="1">
        <v>579832</v>
      </c>
      <c r="I20" s="15">
        <v>2.5</v>
      </c>
      <c r="J20" s="1">
        <v>692056</v>
      </c>
      <c r="K20" s="15">
        <v>3</v>
      </c>
      <c r="L20" s="1">
        <v>732980</v>
      </c>
      <c r="M20" s="15">
        <v>3</v>
      </c>
      <c r="N20" s="1">
        <v>664307</v>
      </c>
      <c r="O20" s="15">
        <v>2.2999999999999998</v>
      </c>
      <c r="P20" s="1">
        <v>952725</v>
      </c>
      <c r="Q20" s="15">
        <v>3.6</v>
      </c>
      <c r="R20" s="1">
        <v>1486337</v>
      </c>
      <c r="S20" s="15">
        <v>5.4</v>
      </c>
      <c r="T20" s="1">
        <v>2567422</v>
      </c>
      <c r="U20" s="15">
        <v>8.4</v>
      </c>
      <c r="V20" s="1">
        <v>1144486</v>
      </c>
      <c r="W20" s="15">
        <v>3.9</v>
      </c>
      <c r="X20" s="1">
        <v>1358718</v>
      </c>
      <c r="Y20" s="6">
        <f t="shared" si="10"/>
        <v>4.4381083658883931</v>
      </c>
      <c r="Z20" s="1">
        <v>731178</v>
      </c>
      <c r="AA20" s="6">
        <f t="shared" si="7"/>
        <v>2.6012813688502412</v>
      </c>
      <c r="AB20" s="1">
        <v>893714</v>
      </c>
      <c r="AC20" s="6">
        <f t="shared" si="2"/>
        <v>3.0171250985394771</v>
      </c>
      <c r="AD20" s="1">
        <v>1022689</v>
      </c>
      <c r="AE20" s="6">
        <f t="shared" si="2"/>
        <v>3.3464304832043017</v>
      </c>
      <c r="AF20" s="1">
        <v>1259193</v>
      </c>
      <c r="AG20" s="6">
        <f t="shared" si="3"/>
        <v>3.9514798754109544</v>
      </c>
      <c r="AH20" s="1">
        <v>1068902</v>
      </c>
      <c r="AI20" s="6">
        <f t="shared" si="8"/>
        <v>3.2844029193122135</v>
      </c>
      <c r="AJ20" s="1">
        <v>1023350</v>
      </c>
      <c r="AK20" s="6">
        <f t="shared" si="8"/>
        <v>3.4634168117132158</v>
      </c>
      <c r="AL20" s="1">
        <v>736412</v>
      </c>
      <c r="AM20" s="15">
        <f t="shared" si="12"/>
        <v>2.5</v>
      </c>
      <c r="AN20" s="1">
        <v>941151</v>
      </c>
      <c r="AO20" s="6">
        <f t="shared" si="9"/>
        <v>3.4</v>
      </c>
      <c r="AP20" s="27">
        <v>1049191</v>
      </c>
      <c r="AQ20" s="31">
        <f t="shared" si="11"/>
        <v>3.4</v>
      </c>
      <c r="AR20" s="27">
        <v>1119419</v>
      </c>
      <c r="AS20" s="31">
        <f t="shared" ref="AS20:AS27" si="13" xml:space="preserve"> ROUND(AR20/AR$4*100,1)</f>
        <v>3.6</v>
      </c>
      <c r="AT20" s="27">
        <v>932921</v>
      </c>
      <c r="AU20" s="31">
        <v>3</v>
      </c>
      <c r="AV20" s="27">
        <v>2665024</v>
      </c>
      <c r="AW20" s="31">
        <v>8</v>
      </c>
      <c r="AX20" s="27">
        <v>1362111</v>
      </c>
      <c r="AY20" s="31">
        <v>4.2</v>
      </c>
      <c r="AZ20" s="27">
        <v>1466070</v>
      </c>
      <c r="BA20" s="31">
        <v>4.5999999999999996</v>
      </c>
      <c r="BB20" s="27">
        <v>821714</v>
      </c>
      <c r="BC20" s="31">
        <v>2.4</v>
      </c>
      <c r="BD20" s="27">
        <v>1453656</v>
      </c>
      <c r="BE20" s="31">
        <v>4.3</v>
      </c>
      <c r="BF20" s="27">
        <v>810531</v>
      </c>
      <c r="BG20" s="31">
        <v>2.2999999999999998</v>
      </c>
      <c r="BH20" s="27">
        <v>862163</v>
      </c>
      <c r="BI20" s="31">
        <v>2.4</v>
      </c>
      <c r="BJ20" s="27">
        <v>831185</v>
      </c>
      <c r="BK20" s="31">
        <v>2.2999999999999998</v>
      </c>
      <c r="BL20" s="27">
        <v>999384</v>
      </c>
      <c r="BM20" s="31">
        <v>2</v>
      </c>
      <c r="BN20" s="27">
        <v>1059391</v>
      </c>
      <c r="BO20" s="31">
        <v>2.4</v>
      </c>
      <c r="BP20" s="27">
        <v>1038831</v>
      </c>
      <c r="BQ20" s="31">
        <v>2.5</v>
      </c>
    </row>
    <row r="21" spans="1:69" ht="13.5" customHeight="1" x14ac:dyDescent="0.2">
      <c r="A21" s="57" t="s">
        <v>15</v>
      </c>
      <c r="B21" s="1">
        <v>988975</v>
      </c>
      <c r="C21" s="15">
        <v>5.9</v>
      </c>
      <c r="D21" s="1">
        <v>1348600</v>
      </c>
      <c r="E21" s="15">
        <v>7.3</v>
      </c>
      <c r="F21" s="1">
        <v>1717200</v>
      </c>
      <c r="G21" s="15">
        <v>8.4</v>
      </c>
      <c r="H21" s="1">
        <v>2852700</v>
      </c>
      <c r="I21" s="15">
        <v>12.2</v>
      </c>
      <c r="J21" s="1">
        <v>2443800</v>
      </c>
      <c r="K21" s="15">
        <v>10.4</v>
      </c>
      <c r="L21" s="1">
        <v>3268400</v>
      </c>
      <c r="M21" s="15">
        <v>13.4</v>
      </c>
      <c r="N21" s="1">
        <v>7621700</v>
      </c>
      <c r="O21" s="15">
        <v>26</v>
      </c>
      <c r="P21" s="1">
        <v>2701600</v>
      </c>
      <c r="Q21" s="15">
        <v>10.1</v>
      </c>
      <c r="R21" s="1">
        <v>2779900</v>
      </c>
      <c r="S21" s="15">
        <v>10.199999999999999</v>
      </c>
      <c r="T21" s="1">
        <v>4813100</v>
      </c>
      <c r="U21" s="15">
        <v>15.7</v>
      </c>
      <c r="V21" s="1">
        <v>3086700</v>
      </c>
      <c r="W21" s="15">
        <v>10.6</v>
      </c>
      <c r="X21" s="1">
        <v>3304300</v>
      </c>
      <c r="Y21" s="6">
        <f t="shared" si="10"/>
        <v>10.793145798763996</v>
      </c>
      <c r="Z21" s="1">
        <v>3694200</v>
      </c>
      <c r="AA21" s="6">
        <f t="shared" si="7"/>
        <v>13.142700727875511</v>
      </c>
      <c r="AB21" s="1">
        <v>4195400</v>
      </c>
      <c r="AC21" s="6">
        <f t="shared" si="2"/>
        <v>14.16341988422753</v>
      </c>
      <c r="AD21" s="1">
        <v>5278400</v>
      </c>
      <c r="AE21" s="6">
        <f t="shared" si="2"/>
        <v>17.271916156862531</v>
      </c>
      <c r="AF21" s="1">
        <v>5273900</v>
      </c>
      <c r="AG21" s="6">
        <f t="shared" si="3"/>
        <v>16.550052069007556</v>
      </c>
      <c r="AH21" s="1">
        <v>3672200</v>
      </c>
      <c r="AI21" s="6">
        <f t="shared" si="8"/>
        <v>11.283526834357414</v>
      </c>
      <c r="AJ21" s="1">
        <v>3146400</v>
      </c>
      <c r="AK21" s="6">
        <f t="shared" si="8"/>
        <v>10.648648709018872</v>
      </c>
      <c r="AL21" s="1">
        <v>2729000</v>
      </c>
      <c r="AM21" s="15">
        <f t="shared" si="12"/>
        <v>9.3000000000000007</v>
      </c>
      <c r="AN21" s="1">
        <v>2697617</v>
      </c>
      <c r="AO21" s="6">
        <f t="shared" si="9"/>
        <v>9.8000000000000007</v>
      </c>
      <c r="AP21" s="27">
        <v>3102648</v>
      </c>
      <c r="AQ21" s="31">
        <f t="shared" si="11"/>
        <v>10.1</v>
      </c>
      <c r="AR21" s="27">
        <v>3236360</v>
      </c>
      <c r="AS21" s="31">
        <f t="shared" si="13"/>
        <v>10.5</v>
      </c>
      <c r="AT21" s="27">
        <v>3016788</v>
      </c>
      <c r="AU21" s="31">
        <v>9.6999999999999993</v>
      </c>
      <c r="AV21" s="27">
        <v>2978511</v>
      </c>
      <c r="AW21" s="31">
        <v>8.9</v>
      </c>
      <c r="AX21" s="27">
        <v>3239443</v>
      </c>
      <c r="AY21" s="31">
        <v>9.9</v>
      </c>
      <c r="AZ21" s="27">
        <v>2815371</v>
      </c>
      <c r="BA21" s="31">
        <v>8.8000000000000007</v>
      </c>
      <c r="BB21" s="27">
        <v>3459375</v>
      </c>
      <c r="BC21" s="31">
        <v>10.199999999999999</v>
      </c>
      <c r="BD21" s="27">
        <v>3085110</v>
      </c>
      <c r="BE21" s="31">
        <v>9.1</v>
      </c>
      <c r="BF21" s="27">
        <v>3281190</v>
      </c>
      <c r="BG21" s="31">
        <v>9.3000000000000007</v>
      </c>
      <c r="BH21" s="27">
        <v>3953044</v>
      </c>
      <c r="BI21" s="31">
        <v>10.9</v>
      </c>
      <c r="BJ21" s="27">
        <v>2580232</v>
      </c>
      <c r="BK21" s="31">
        <v>7.2</v>
      </c>
      <c r="BL21" s="27">
        <v>3176347</v>
      </c>
      <c r="BM21" s="31">
        <v>6.5</v>
      </c>
      <c r="BN21" s="27">
        <v>2485302</v>
      </c>
      <c r="BO21" s="31">
        <v>5.7</v>
      </c>
      <c r="BP21" s="27">
        <v>1556915</v>
      </c>
      <c r="BQ21" s="31">
        <v>3.7</v>
      </c>
    </row>
    <row r="22" spans="1:69" ht="13.5" customHeight="1" x14ac:dyDescent="0.2">
      <c r="A22" s="57" t="s">
        <v>16</v>
      </c>
      <c r="B22" s="1">
        <v>461402</v>
      </c>
      <c r="C22" s="15">
        <v>2.7</v>
      </c>
      <c r="D22" s="1">
        <v>544948</v>
      </c>
      <c r="E22" s="15">
        <v>2.9</v>
      </c>
      <c r="F22" s="1">
        <v>601828</v>
      </c>
      <c r="G22" s="15">
        <v>3</v>
      </c>
      <c r="H22" s="1">
        <v>706175</v>
      </c>
      <c r="I22" s="15">
        <v>3</v>
      </c>
      <c r="J22" s="1">
        <v>729020</v>
      </c>
      <c r="K22" s="15">
        <v>3.1</v>
      </c>
      <c r="L22" s="1">
        <v>704879</v>
      </c>
      <c r="M22" s="15">
        <v>2.9</v>
      </c>
      <c r="N22" s="1">
        <v>802695</v>
      </c>
      <c r="O22" s="15">
        <v>2.7</v>
      </c>
      <c r="P22" s="1">
        <v>819423</v>
      </c>
      <c r="Q22" s="15">
        <v>3.1</v>
      </c>
      <c r="R22" s="1">
        <v>602940</v>
      </c>
      <c r="S22" s="15">
        <v>2.2000000000000002</v>
      </c>
      <c r="T22" s="1">
        <v>399975</v>
      </c>
      <c r="U22" s="15">
        <v>1.3</v>
      </c>
      <c r="V22" s="1">
        <v>451353</v>
      </c>
      <c r="W22" s="15">
        <v>1.5</v>
      </c>
      <c r="X22" s="1">
        <v>483666</v>
      </c>
      <c r="Y22" s="6">
        <f t="shared" si="10"/>
        <v>1.5798437357095261</v>
      </c>
      <c r="Z22" s="1">
        <v>496746</v>
      </c>
      <c r="AA22" s="6">
        <f t="shared" si="7"/>
        <v>1.7672524540548018</v>
      </c>
      <c r="AB22" s="1">
        <v>477892</v>
      </c>
      <c r="AC22" s="6">
        <f t="shared" si="2"/>
        <v>1.6133348561074659</v>
      </c>
      <c r="AD22" s="1">
        <v>504899</v>
      </c>
      <c r="AE22" s="6">
        <f t="shared" si="2"/>
        <v>1.6521243550476916</v>
      </c>
      <c r="AF22" s="1">
        <v>682952</v>
      </c>
      <c r="AG22" s="6">
        <f t="shared" si="3"/>
        <v>2.1431751001408541</v>
      </c>
      <c r="AH22" s="1">
        <v>848974</v>
      </c>
      <c r="AI22" s="6">
        <f t="shared" si="8"/>
        <v>2.6086326754184825</v>
      </c>
      <c r="AJ22" s="1">
        <v>1171537</v>
      </c>
      <c r="AK22" s="6">
        <f t="shared" si="8"/>
        <v>3.9649396016456402</v>
      </c>
      <c r="AL22" s="1">
        <v>541483</v>
      </c>
      <c r="AM22" s="15">
        <f t="shared" si="12"/>
        <v>1.8</v>
      </c>
      <c r="AN22" s="1">
        <v>471791</v>
      </c>
      <c r="AO22" s="6">
        <f t="shared" si="9"/>
        <v>1.7</v>
      </c>
      <c r="AP22" s="27">
        <v>444353</v>
      </c>
      <c r="AQ22" s="31">
        <f t="shared" si="11"/>
        <v>1.4</v>
      </c>
      <c r="AR22" s="27">
        <v>473439</v>
      </c>
      <c r="AS22" s="31">
        <f t="shared" si="13"/>
        <v>1.5</v>
      </c>
      <c r="AT22" s="27">
        <v>448457</v>
      </c>
      <c r="AU22" s="31">
        <v>1.4</v>
      </c>
      <c r="AV22" s="27">
        <v>466151</v>
      </c>
      <c r="AW22" s="31">
        <v>1.4</v>
      </c>
      <c r="AX22" s="27">
        <v>523034</v>
      </c>
      <c r="AY22" s="31">
        <v>1.6</v>
      </c>
      <c r="AZ22" s="27">
        <v>432901</v>
      </c>
      <c r="BA22" s="31">
        <v>1.3</v>
      </c>
      <c r="BB22" s="27">
        <v>490713</v>
      </c>
      <c r="BC22" s="31">
        <v>1.4</v>
      </c>
      <c r="BD22" s="27">
        <v>477133</v>
      </c>
      <c r="BE22" s="31">
        <v>1.4</v>
      </c>
      <c r="BF22" s="27">
        <v>476474</v>
      </c>
      <c r="BG22" s="31">
        <v>1.4</v>
      </c>
      <c r="BH22" s="27">
        <v>479285</v>
      </c>
      <c r="BI22" s="31">
        <v>1.3</v>
      </c>
      <c r="BJ22" s="27">
        <v>473680</v>
      </c>
      <c r="BK22" s="31">
        <v>1.3</v>
      </c>
      <c r="BL22" s="27">
        <v>260050</v>
      </c>
      <c r="BM22" s="31">
        <v>0.5</v>
      </c>
      <c r="BN22" s="27">
        <v>381091</v>
      </c>
      <c r="BO22" s="31">
        <v>0.9</v>
      </c>
      <c r="BP22" s="27">
        <v>291364</v>
      </c>
      <c r="BQ22" s="31">
        <v>0.7</v>
      </c>
    </row>
    <row r="23" spans="1:69" ht="13.5" customHeight="1" x14ac:dyDescent="0.2">
      <c r="A23" s="58" t="s">
        <v>18</v>
      </c>
      <c r="B23" s="24"/>
      <c r="C23" s="17"/>
      <c r="D23" s="2"/>
      <c r="E23" s="15"/>
      <c r="F23" s="2">
        <v>170</v>
      </c>
      <c r="G23" s="15">
        <v>0</v>
      </c>
      <c r="H23" s="2">
        <v>324</v>
      </c>
      <c r="I23" s="15">
        <v>0</v>
      </c>
      <c r="J23" s="2">
        <v>347</v>
      </c>
      <c r="K23" s="15">
        <v>0</v>
      </c>
      <c r="L23" s="2">
        <v>437</v>
      </c>
      <c r="M23" s="15">
        <v>0</v>
      </c>
      <c r="N23" s="25">
        <v>400</v>
      </c>
      <c r="O23" s="15">
        <v>0</v>
      </c>
      <c r="P23" s="2">
        <v>403</v>
      </c>
      <c r="Q23" s="15">
        <v>0</v>
      </c>
      <c r="R23" s="2">
        <v>840</v>
      </c>
      <c r="S23" s="15">
        <v>0</v>
      </c>
      <c r="T23" s="2">
        <v>942</v>
      </c>
      <c r="U23" s="15">
        <v>0</v>
      </c>
      <c r="V23" s="2">
        <v>724</v>
      </c>
      <c r="W23" s="15">
        <v>0</v>
      </c>
      <c r="X23" s="2">
        <v>0</v>
      </c>
      <c r="Y23" s="6">
        <f t="shared" si="10"/>
        <v>0</v>
      </c>
      <c r="Z23" s="2">
        <v>0</v>
      </c>
      <c r="AA23" s="6">
        <f t="shared" si="7"/>
        <v>0</v>
      </c>
      <c r="AB23" s="2"/>
      <c r="AC23" s="6">
        <f t="shared" si="2"/>
        <v>0</v>
      </c>
      <c r="AD23" s="2"/>
      <c r="AE23" s="6">
        <f t="shared" si="2"/>
        <v>0</v>
      </c>
      <c r="AF23" s="2"/>
      <c r="AG23" s="6">
        <f t="shared" si="3"/>
        <v>0</v>
      </c>
      <c r="AH23" s="2"/>
      <c r="AI23" s="6">
        <f t="shared" si="8"/>
        <v>0</v>
      </c>
      <c r="AJ23" s="2"/>
      <c r="AK23" s="6">
        <f t="shared" si="8"/>
        <v>0</v>
      </c>
      <c r="AL23" s="2"/>
      <c r="AM23" s="15">
        <f t="shared" si="12"/>
        <v>0</v>
      </c>
      <c r="AN23" s="2"/>
      <c r="AO23" s="6">
        <f t="shared" si="9"/>
        <v>0</v>
      </c>
      <c r="AP23" s="28">
        <v>0</v>
      </c>
      <c r="AQ23" s="31">
        <f t="shared" si="11"/>
        <v>0</v>
      </c>
      <c r="AR23" s="28"/>
      <c r="AS23" s="31">
        <f t="shared" si="13"/>
        <v>0</v>
      </c>
      <c r="AT23" s="28"/>
      <c r="AU23" s="31"/>
      <c r="AV23" s="28"/>
      <c r="AW23" s="31"/>
      <c r="AX23" s="28"/>
      <c r="AY23" s="31"/>
      <c r="AZ23" s="28"/>
      <c r="BA23" s="31"/>
      <c r="BB23" s="28"/>
      <c r="BC23" s="31"/>
      <c r="BD23" s="28"/>
      <c r="BE23" s="31"/>
      <c r="BF23" s="28"/>
      <c r="BG23" s="31"/>
      <c r="BH23" s="28"/>
      <c r="BI23" s="31"/>
      <c r="BJ23" s="28"/>
      <c r="BK23" s="31"/>
      <c r="BL23" s="28"/>
      <c r="BM23" s="31"/>
      <c r="BN23" s="28"/>
      <c r="BO23" s="31"/>
      <c r="BP23" s="28"/>
      <c r="BQ23" s="31"/>
    </row>
    <row r="24" spans="1:69" ht="13.5" customHeight="1" x14ac:dyDescent="0.2">
      <c r="A24" s="58" t="s">
        <v>19</v>
      </c>
      <c r="B24" s="23"/>
      <c r="C24" s="19"/>
      <c r="D24" s="18"/>
      <c r="E24" s="19"/>
      <c r="F24" s="18"/>
      <c r="G24" s="19"/>
      <c r="H24" s="18"/>
      <c r="I24" s="19"/>
      <c r="J24" s="18"/>
      <c r="K24" s="19"/>
      <c r="L24" s="16"/>
      <c r="M24" s="17"/>
      <c r="N24" s="24"/>
      <c r="O24" s="17"/>
      <c r="P24" s="2"/>
      <c r="Q24" s="15"/>
      <c r="R24" s="1">
        <v>166527</v>
      </c>
      <c r="S24" s="15">
        <v>0.6</v>
      </c>
      <c r="T24" s="1">
        <v>762249</v>
      </c>
      <c r="U24" s="15">
        <v>2.5</v>
      </c>
      <c r="V24" s="1">
        <v>724848</v>
      </c>
      <c r="W24" s="15">
        <v>2.5</v>
      </c>
      <c r="X24" s="1">
        <v>747514</v>
      </c>
      <c r="Y24" s="6">
        <f t="shared" si="10"/>
        <v>2.4416752681709499</v>
      </c>
      <c r="Z24" s="1">
        <v>714613</v>
      </c>
      <c r="AA24" s="6">
        <f t="shared" si="7"/>
        <v>2.5423487616396789</v>
      </c>
      <c r="AB24" s="1">
        <v>643112</v>
      </c>
      <c r="AC24" s="6">
        <f t="shared" si="2"/>
        <v>2.1711077104889487</v>
      </c>
      <c r="AD24" s="1">
        <v>729291</v>
      </c>
      <c r="AE24" s="6">
        <f t="shared" si="2"/>
        <v>2.3863771229831832</v>
      </c>
      <c r="AF24" s="1">
        <v>803267</v>
      </c>
      <c r="AG24" s="6">
        <f t="shared" si="3"/>
        <v>2.5207362057140812</v>
      </c>
      <c r="AH24" s="1">
        <v>751443</v>
      </c>
      <c r="AI24" s="6">
        <f t="shared" si="8"/>
        <v>2.3089502900141707</v>
      </c>
      <c r="AJ24" s="1">
        <v>814124</v>
      </c>
      <c r="AK24" s="6">
        <f t="shared" si="8"/>
        <v>2.7553141627197051</v>
      </c>
      <c r="AL24" s="1">
        <v>813925</v>
      </c>
      <c r="AM24" s="15">
        <f t="shared" si="12"/>
        <v>2.8</v>
      </c>
      <c r="AN24" s="1">
        <v>777057</v>
      </c>
      <c r="AO24" s="6">
        <f t="shared" si="9"/>
        <v>2.8</v>
      </c>
      <c r="AP24" s="29">
        <v>826985</v>
      </c>
      <c r="AQ24" s="31">
        <f t="shared" si="11"/>
        <v>2.7</v>
      </c>
      <c r="AR24" s="29">
        <v>825565</v>
      </c>
      <c r="AS24" s="31">
        <f t="shared" si="13"/>
        <v>2.7</v>
      </c>
      <c r="AT24" s="29">
        <v>820856</v>
      </c>
      <c r="AU24" s="31">
        <v>2.6</v>
      </c>
      <c r="AV24" s="29">
        <v>825002</v>
      </c>
      <c r="AW24" s="31">
        <v>2.5</v>
      </c>
      <c r="AX24" s="29">
        <v>817970</v>
      </c>
      <c r="AY24" s="31">
        <v>2.5</v>
      </c>
      <c r="AZ24" s="29">
        <v>1012943</v>
      </c>
      <c r="BA24" s="31">
        <v>3.1</v>
      </c>
      <c r="BB24" s="29">
        <v>1748457</v>
      </c>
      <c r="BC24" s="31">
        <v>5.2</v>
      </c>
      <c r="BD24" s="29">
        <v>1605695</v>
      </c>
      <c r="BE24" s="31">
        <v>4.7</v>
      </c>
      <c r="BF24" s="29">
        <v>1672440</v>
      </c>
      <c r="BG24" s="31">
        <v>4.8</v>
      </c>
      <c r="BH24" s="29">
        <v>1681770</v>
      </c>
      <c r="BI24" s="31">
        <v>4.5999999999999996</v>
      </c>
      <c r="BJ24" s="29">
        <v>1642541</v>
      </c>
      <c r="BK24" s="31">
        <v>4.5999999999999996</v>
      </c>
      <c r="BL24" s="29">
        <v>2031384</v>
      </c>
      <c r="BM24" s="31">
        <v>4.0999999999999996</v>
      </c>
      <c r="BN24" s="29">
        <v>2231717</v>
      </c>
      <c r="BO24" s="31">
        <v>5.0999999999999996</v>
      </c>
      <c r="BP24" s="29">
        <v>2367750</v>
      </c>
      <c r="BQ24" s="31">
        <v>5.6</v>
      </c>
    </row>
    <row r="25" spans="1:69" s="20" customFormat="1" ht="13.5" customHeight="1" x14ac:dyDescent="0.2">
      <c r="A25" s="58" t="s">
        <v>20</v>
      </c>
      <c r="B25" s="23"/>
      <c r="C25" s="19"/>
      <c r="D25" s="18"/>
      <c r="E25" s="19"/>
      <c r="F25" s="18"/>
      <c r="G25" s="19"/>
      <c r="H25" s="18"/>
      <c r="I25" s="19"/>
      <c r="J25" s="18"/>
      <c r="K25" s="19"/>
      <c r="L25" s="18"/>
      <c r="M25" s="19"/>
      <c r="N25" s="23"/>
      <c r="O25" s="19"/>
      <c r="P25" s="18"/>
      <c r="Q25" s="19"/>
      <c r="R25" s="16"/>
      <c r="S25" s="17"/>
      <c r="T25" s="16"/>
      <c r="U25" s="17"/>
      <c r="V25" s="1">
        <v>319204</v>
      </c>
      <c r="W25" s="15">
        <v>1.1000000000000001</v>
      </c>
      <c r="X25" s="1">
        <v>410800</v>
      </c>
      <c r="Y25" s="15">
        <f t="shared" si="10"/>
        <v>1.3418346681996942</v>
      </c>
      <c r="Z25" s="22">
        <v>417979</v>
      </c>
      <c r="AA25" s="15">
        <f t="shared" si="7"/>
        <v>1.4870263947638673</v>
      </c>
      <c r="AB25" s="1">
        <v>424453</v>
      </c>
      <c r="AC25" s="15">
        <f t="shared" si="2"/>
        <v>1.4329279830576411</v>
      </c>
      <c r="AD25" s="1">
        <v>422578</v>
      </c>
      <c r="AE25" s="15">
        <f t="shared" si="2"/>
        <v>1.3827545820200544</v>
      </c>
      <c r="AF25" s="1">
        <v>398223</v>
      </c>
      <c r="AG25" s="6">
        <f t="shared" si="3"/>
        <v>1.2496655956837248</v>
      </c>
      <c r="AH25" s="1">
        <v>405580</v>
      </c>
      <c r="AI25" s="6">
        <f t="shared" si="8"/>
        <v>1.2462210155979196</v>
      </c>
      <c r="AJ25" s="1">
        <v>351276</v>
      </c>
      <c r="AK25" s="6">
        <f t="shared" si="8"/>
        <v>1.1888554296686096</v>
      </c>
      <c r="AL25" s="1">
        <v>94589</v>
      </c>
      <c r="AM25" s="15">
        <f t="shared" si="12"/>
        <v>0.3</v>
      </c>
      <c r="AN25" s="1">
        <v>173680</v>
      </c>
      <c r="AO25" s="6">
        <f t="shared" si="9"/>
        <v>0.6</v>
      </c>
      <c r="AP25" s="27">
        <v>163020</v>
      </c>
      <c r="AQ25" s="31">
        <f t="shared" si="11"/>
        <v>0.5</v>
      </c>
      <c r="AR25" s="27">
        <v>146698</v>
      </c>
      <c r="AS25" s="31">
        <f t="shared" si="13"/>
        <v>0.5</v>
      </c>
      <c r="AT25" s="27">
        <v>123589</v>
      </c>
      <c r="AU25" s="31">
        <v>0.4</v>
      </c>
      <c r="AV25" s="27">
        <v>57638</v>
      </c>
      <c r="AW25" s="31">
        <v>0.2</v>
      </c>
      <c r="AX25" s="27">
        <v>51837</v>
      </c>
      <c r="AY25" s="31">
        <v>0.2</v>
      </c>
      <c r="AZ25" s="27">
        <v>55936</v>
      </c>
      <c r="BA25" s="31">
        <v>0.2</v>
      </c>
      <c r="BB25" s="27">
        <v>60849</v>
      </c>
      <c r="BC25" s="31">
        <v>0.2</v>
      </c>
      <c r="BD25" s="27">
        <v>60327</v>
      </c>
      <c r="BE25" s="31">
        <v>0.2</v>
      </c>
      <c r="BF25" s="27">
        <v>67342</v>
      </c>
      <c r="BG25" s="31">
        <v>0.2</v>
      </c>
      <c r="BH25" s="27">
        <v>73571</v>
      </c>
      <c r="BI25" s="31">
        <v>0.2</v>
      </c>
      <c r="BJ25" s="27">
        <v>242912</v>
      </c>
      <c r="BK25" s="31">
        <v>0.7</v>
      </c>
      <c r="BL25" s="27">
        <v>113427</v>
      </c>
      <c r="BM25" s="31">
        <v>0.2</v>
      </c>
      <c r="BN25" s="27">
        <v>213015</v>
      </c>
      <c r="BO25" s="31">
        <v>0.5</v>
      </c>
      <c r="BP25" s="27">
        <v>131421</v>
      </c>
      <c r="BQ25" s="31">
        <v>0.3</v>
      </c>
    </row>
    <row r="26" spans="1:69" s="20" customFormat="1" ht="13.5" customHeight="1" x14ac:dyDescent="0.2">
      <c r="A26" s="58" t="s">
        <v>34</v>
      </c>
      <c r="B26" s="23"/>
      <c r="C26" s="19"/>
      <c r="D26" s="18"/>
      <c r="E26" s="19"/>
      <c r="F26" s="18"/>
      <c r="G26" s="19"/>
      <c r="H26" s="18"/>
      <c r="I26" s="19"/>
      <c r="J26" s="18"/>
      <c r="K26" s="19"/>
      <c r="L26" s="18"/>
      <c r="M26" s="19"/>
      <c r="N26" s="23"/>
      <c r="O26" s="19"/>
      <c r="P26" s="18"/>
      <c r="Q26" s="19"/>
      <c r="R26" s="16"/>
      <c r="S26" s="17"/>
      <c r="T26" s="16"/>
      <c r="U26" s="17"/>
      <c r="V26" s="1"/>
      <c r="W26" s="15"/>
      <c r="X26" s="1"/>
      <c r="Y26" s="15"/>
      <c r="Z26" s="22"/>
      <c r="AA26" s="15"/>
      <c r="AB26" s="1"/>
      <c r="AC26" s="15"/>
      <c r="AD26" s="1"/>
      <c r="AE26" s="15"/>
      <c r="AF26" s="1">
        <v>16718</v>
      </c>
      <c r="AG26" s="6">
        <f t="shared" si="3"/>
        <v>5.246283973713349E-2</v>
      </c>
      <c r="AH26" s="1">
        <v>30089</v>
      </c>
      <c r="AI26" s="6">
        <f t="shared" si="8"/>
        <v>9.2454125297908682E-2</v>
      </c>
      <c r="AJ26" s="1">
        <v>43681</v>
      </c>
      <c r="AK26" s="6">
        <f xml:space="preserve"> AJ26/AJ$4*100</f>
        <v>0.14783359530214002</v>
      </c>
      <c r="AL26" s="1">
        <v>49451</v>
      </c>
      <c r="AM26" s="15">
        <f t="shared" si="12"/>
        <v>0.2</v>
      </c>
      <c r="AN26" s="1">
        <v>17318</v>
      </c>
      <c r="AO26" s="6">
        <f t="shared" si="9"/>
        <v>0.1</v>
      </c>
      <c r="AP26" s="27">
        <v>15038</v>
      </c>
      <c r="AQ26" s="31">
        <v>0.1</v>
      </c>
      <c r="AR26" s="27">
        <v>19663</v>
      </c>
      <c r="AS26" s="31">
        <f t="shared" si="13"/>
        <v>0.1</v>
      </c>
      <c r="AT26" s="27">
        <v>22941</v>
      </c>
      <c r="AU26" s="31">
        <v>0.1</v>
      </c>
      <c r="AV26" s="27">
        <v>23911</v>
      </c>
      <c r="AW26" s="31">
        <v>0.1</v>
      </c>
      <c r="AX26" s="27">
        <v>50195</v>
      </c>
      <c r="AY26" s="31">
        <v>0.2</v>
      </c>
      <c r="AZ26" s="27">
        <v>93529</v>
      </c>
      <c r="BA26" s="31">
        <v>0.3</v>
      </c>
      <c r="BB26" s="27">
        <v>71852</v>
      </c>
      <c r="BC26" s="31">
        <v>0.2</v>
      </c>
      <c r="BD26" s="27">
        <v>43184</v>
      </c>
      <c r="BE26" s="31">
        <v>0.1</v>
      </c>
      <c r="BF26" s="27">
        <v>63559</v>
      </c>
      <c r="BG26" s="31">
        <v>0.2</v>
      </c>
      <c r="BH26" s="27">
        <v>48268</v>
      </c>
      <c r="BI26" s="31">
        <v>0.1</v>
      </c>
      <c r="BJ26" s="27">
        <v>55837</v>
      </c>
      <c r="BK26" s="31">
        <v>0.1</v>
      </c>
      <c r="BL26" s="27">
        <v>50786</v>
      </c>
      <c r="BM26" s="31">
        <v>0.1</v>
      </c>
      <c r="BN26" s="27">
        <v>81444</v>
      </c>
      <c r="BO26" s="31">
        <v>0.2</v>
      </c>
      <c r="BP26" s="27">
        <v>69292</v>
      </c>
      <c r="BQ26" s="31">
        <v>0.2</v>
      </c>
    </row>
    <row r="27" spans="1:69" s="20" customFormat="1" ht="13.5" customHeight="1" x14ac:dyDescent="0.2">
      <c r="A27" s="58" t="s">
        <v>35</v>
      </c>
      <c r="B27" s="23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23"/>
      <c r="O27" s="19"/>
      <c r="P27" s="18"/>
      <c r="Q27" s="19"/>
      <c r="R27" s="16"/>
      <c r="S27" s="17"/>
      <c r="T27" s="16"/>
      <c r="U27" s="17"/>
      <c r="V27" s="1"/>
      <c r="W27" s="15"/>
      <c r="X27" s="1"/>
      <c r="Y27" s="15"/>
      <c r="Z27" s="22"/>
      <c r="AA27" s="15"/>
      <c r="AB27" s="1"/>
      <c r="AC27" s="15"/>
      <c r="AD27" s="1"/>
      <c r="AE27" s="15"/>
      <c r="AF27" s="1">
        <v>18837</v>
      </c>
      <c r="AG27" s="6">
        <f t="shared" si="3"/>
        <v>5.9112484276132526E-2</v>
      </c>
      <c r="AH27" s="1">
        <v>38725</v>
      </c>
      <c r="AI27" s="6">
        <f t="shared" si="8"/>
        <v>0.11898986347706848</v>
      </c>
      <c r="AJ27" s="1">
        <v>34036</v>
      </c>
      <c r="AK27" s="6">
        <f xml:space="preserve"> AJ27/AJ$4*100</f>
        <v>0.11519114145059951</v>
      </c>
      <c r="AL27" s="1">
        <v>32387</v>
      </c>
      <c r="AM27" s="15">
        <f t="shared" si="12"/>
        <v>0.1</v>
      </c>
      <c r="AN27" s="1">
        <v>6868</v>
      </c>
      <c r="AO27" s="6">
        <f t="shared" si="9"/>
        <v>0</v>
      </c>
      <c r="AP27" s="27">
        <v>8415</v>
      </c>
      <c r="AQ27" s="31">
        <f xml:space="preserve"> ROUND(AP27/AP$4*100,1)</f>
        <v>0</v>
      </c>
      <c r="AR27" s="27">
        <v>6754</v>
      </c>
      <c r="AS27" s="31">
        <f t="shared" si="13"/>
        <v>0</v>
      </c>
      <c r="AT27" s="27">
        <v>5697</v>
      </c>
      <c r="AU27" s="31">
        <v>0</v>
      </c>
      <c r="AV27" s="27">
        <v>6164</v>
      </c>
      <c r="AW27" s="31">
        <v>0</v>
      </c>
      <c r="AX27" s="27">
        <v>75606</v>
      </c>
      <c r="AY27" s="31">
        <v>0.2</v>
      </c>
      <c r="AZ27" s="27">
        <v>52227</v>
      </c>
      <c r="BA27" s="31">
        <v>0.2</v>
      </c>
      <c r="BB27" s="27">
        <v>67129</v>
      </c>
      <c r="BC27" s="31">
        <v>0.2</v>
      </c>
      <c r="BD27" s="27">
        <v>28837</v>
      </c>
      <c r="BE27" s="31">
        <v>0.1</v>
      </c>
      <c r="BF27" s="27">
        <v>67388</v>
      </c>
      <c r="BG27" s="31">
        <v>0.2</v>
      </c>
      <c r="BH27" s="27">
        <v>44293</v>
      </c>
      <c r="BI27" s="31">
        <v>0.1</v>
      </c>
      <c r="BJ27" s="27">
        <v>34082</v>
      </c>
      <c r="BK27" s="31">
        <v>0.1</v>
      </c>
      <c r="BL27" s="27">
        <v>66259</v>
      </c>
      <c r="BM27" s="31">
        <v>0.1</v>
      </c>
      <c r="BN27" s="27">
        <v>95133</v>
      </c>
      <c r="BO27" s="31">
        <v>0.2</v>
      </c>
      <c r="BP27" s="27">
        <v>57658</v>
      </c>
      <c r="BQ27" s="31">
        <v>0.1</v>
      </c>
    </row>
    <row r="28" spans="1:69" s="20" customFormat="1" ht="13.5" customHeight="1" x14ac:dyDescent="0.2">
      <c r="A28" s="59" t="s">
        <v>49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6"/>
      <c r="S28" s="17"/>
      <c r="T28" s="16"/>
      <c r="U28" s="17"/>
      <c r="V28" s="1"/>
      <c r="W28" s="15"/>
      <c r="X28" s="1"/>
      <c r="Y28" s="15"/>
      <c r="Z28" s="1"/>
      <c r="AA28" s="15"/>
      <c r="AB28" s="1"/>
      <c r="AC28" s="15"/>
      <c r="AD28" s="1"/>
      <c r="AE28" s="15"/>
      <c r="AF28" s="1"/>
      <c r="AG28" s="15"/>
      <c r="AH28" s="1"/>
      <c r="AI28" s="15"/>
      <c r="AJ28" s="1"/>
      <c r="AK28" s="15"/>
      <c r="AL28" s="1"/>
      <c r="AM28" s="15"/>
      <c r="AN28" s="1"/>
      <c r="AO28" s="15"/>
      <c r="AP28" s="27"/>
      <c r="AQ28" s="31"/>
      <c r="AR28" s="27"/>
      <c r="AS28" s="31"/>
      <c r="AT28" s="27"/>
      <c r="AU28" s="31"/>
      <c r="AV28" s="27"/>
      <c r="AW28" s="31"/>
      <c r="AX28" s="27"/>
      <c r="AY28" s="31"/>
      <c r="AZ28" s="27"/>
      <c r="BA28" s="31"/>
      <c r="BB28" s="27"/>
      <c r="BC28" s="31"/>
      <c r="BD28" s="27"/>
      <c r="BE28" s="31"/>
      <c r="BF28" s="27"/>
      <c r="BG28" s="31"/>
      <c r="BH28" s="27"/>
      <c r="BI28" s="31"/>
      <c r="BJ28" s="27">
        <v>12371</v>
      </c>
      <c r="BK28" s="31">
        <v>0</v>
      </c>
      <c r="BL28" s="27">
        <v>26111</v>
      </c>
      <c r="BM28" s="31">
        <v>0.1</v>
      </c>
      <c r="BN28" s="27">
        <v>26509</v>
      </c>
      <c r="BO28" s="31">
        <v>0.1</v>
      </c>
      <c r="BP28" s="27">
        <v>31526</v>
      </c>
      <c r="BQ28" s="31">
        <v>0.1</v>
      </c>
    </row>
    <row r="29" spans="1:69" s="20" customFormat="1" ht="13.5" customHeight="1" x14ac:dyDescent="0.2">
      <c r="A29" s="60" t="s">
        <v>50</v>
      </c>
      <c r="B29" s="32"/>
      <c r="C29" s="41"/>
      <c r="D29" s="32"/>
      <c r="E29" s="41"/>
      <c r="F29" s="32"/>
      <c r="G29" s="41"/>
      <c r="H29" s="32"/>
      <c r="I29" s="41"/>
      <c r="J29" s="32"/>
      <c r="K29" s="41"/>
      <c r="L29" s="32"/>
      <c r="M29" s="41"/>
      <c r="N29" s="32"/>
      <c r="O29" s="41"/>
      <c r="P29" s="32"/>
      <c r="Q29" s="41"/>
      <c r="R29" s="42"/>
      <c r="S29" s="43"/>
      <c r="T29" s="42"/>
      <c r="U29" s="43"/>
      <c r="V29" s="44"/>
      <c r="W29" s="45"/>
      <c r="X29" s="44"/>
      <c r="Y29" s="45"/>
      <c r="Z29" s="44"/>
      <c r="AA29" s="45"/>
      <c r="AB29" s="44"/>
      <c r="AC29" s="45"/>
      <c r="AD29" s="44"/>
      <c r="AE29" s="45"/>
      <c r="AF29" s="44"/>
      <c r="AG29" s="45"/>
      <c r="AH29" s="44"/>
      <c r="AI29" s="45"/>
      <c r="AJ29" s="44"/>
      <c r="AK29" s="45"/>
      <c r="AL29" s="44"/>
      <c r="AM29" s="45"/>
      <c r="AN29" s="44"/>
      <c r="AO29" s="45"/>
      <c r="AP29" s="33"/>
      <c r="AQ29" s="34"/>
      <c r="AR29" s="33"/>
      <c r="AS29" s="34"/>
      <c r="AT29" s="33"/>
      <c r="AU29" s="34"/>
      <c r="AV29" s="33"/>
      <c r="AW29" s="34"/>
      <c r="AX29" s="33"/>
      <c r="AY29" s="34"/>
      <c r="AZ29" s="33"/>
      <c r="BA29" s="34"/>
      <c r="BB29" s="33"/>
      <c r="BC29" s="34"/>
      <c r="BD29" s="33"/>
      <c r="BE29" s="34"/>
      <c r="BF29" s="33"/>
      <c r="BG29" s="34"/>
      <c r="BH29" s="33"/>
      <c r="BI29" s="34"/>
      <c r="BJ29" s="33">
        <v>12371</v>
      </c>
      <c r="BK29" s="34">
        <v>0</v>
      </c>
      <c r="BL29" s="33">
        <v>73972</v>
      </c>
      <c r="BM29" s="34">
        <v>0.2</v>
      </c>
      <c r="BN29" s="33">
        <v>146944</v>
      </c>
      <c r="BO29" s="34">
        <v>0.3</v>
      </c>
      <c r="BP29" s="33">
        <v>174972</v>
      </c>
      <c r="BQ29" s="34">
        <v>0.4</v>
      </c>
    </row>
    <row r="30" spans="1:69" ht="13.5" customHeight="1" x14ac:dyDescent="0.2">
      <c r="A30" s="20"/>
      <c r="B30" s="20" t="s">
        <v>21</v>
      </c>
      <c r="BF30" s="3"/>
      <c r="BG30" s="3"/>
      <c r="BJ30" s="21"/>
      <c r="BK30" s="7"/>
      <c r="BL30" s="21"/>
      <c r="BM30" s="7"/>
    </row>
    <row r="31" spans="1:69" ht="13.5" customHeight="1" x14ac:dyDescent="0.2">
      <c r="A31" s="20"/>
      <c r="BH31" s="21"/>
      <c r="BI31" s="40"/>
      <c r="BJ31" s="21"/>
      <c r="BK31" s="40"/>
      <c r="BL31" s="21"/>
      <c r="BM31" s="40"/>
    </row>
    <row r="32" spans="1:69" ht="13.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</sheetData>
  <mergeCells count="35">
    <mergeCell ref="Z2:AA2"/>
    <mergeCell ref="AJ2:AK2"/>
    <mergeCell ref="L2:M2"/>
    <mergeCell ref="N2:O2"/>
    <mergeCell ref="X2:Y2"/>
    <mergeCell ref="P2:Q2"/>
    <mergeCell ref="R2:S2"/>
    <mergeCell ref="T2:U2"/>
    <mergeCell ref="V2:W2"/>
    <mergeCell ref="AB2:AC2"/>
    <mergeCell ref="AH2:AI2"/>
    <mergeCell ref="AD2:AE2"/>
    <mergeCell ref="A2:A3"/>
    <mergeCell ref="F2:G2"/>
    <mergeCell ref="J2:K2"/>
    <mergeCell ref="B2:C2"/>
    <mergeCell ref="H2:I2"/>
    <mergeCell ref="D2:E2"/>
    <mergeCell ref="AL2:AM2"/>
    <mergeCell ref="AF2:AG2"/>
    <mergeCell ref="BF2:BG2"/>
    <mergeCell ref="BD2:BE2"/>
    <mergeCell ref="AZ2:BA2"/>
    <mergeCell ref="AX2:AY2"/>
    <mergeCell ref="AV2:AW2"/>
    <mergeCell ref="AT2:AU2"/>
    <mergeCell ref="BP2:BQ2"/>
    <mergeCell ref="BL2:BM2"/>
    <mergeCell ref="BB2:BC2"/>
    <mergeCell ref="BJ2:BK2"/>
    <mergeCell ref="AN2:AO2"/>
    <mergeCell ref="BN2:BO2"/>
    <mergeCell ref="BH2:BI2"/>
    <mergeCell ref="AR2:AS2"/>
    <mergeCell ref="AP2:AQ2"/>
  </mergeCells>
  <phoneticPr fontId="3"/>
  <pageMargins left="0.74803149606299213" right="0.51181102362204722" top="0.98425196850393704" bottom="0.98425196850393704" header="0.51181102362204722" footer="0.51181102362204722"/>
  <pageSetup paperSize="9" scale="81" orientation="landscape" r:id="rId1"/>
  <headerFooter alignWithMargins="0"/>
  <colBreaks count="5" manualBreakCount="5">
    <brk id="13" max="29" man="1"/>
    <brk id="37" max="29" man="1"/>
    <brk id="47" max="29" man="1"/>
    <brk id="57" max="29" man="1"/>
    <brk id="67" max="2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大野城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0376</dc:creator>
  <cp:lastModifiedBy>髙畑 太貴</cp:lastModifiedBy>
  <cp:lastPrinted>2024-03-15T06:06:13Z</cp:lastPrinted>
  <dcterms:created xsi:type="dcterms:W3CDTF">2001-09-26T06:03:27Z</dcterms:created>
  <dcterms:modified xsi:type="dcterms:W3CDTF">2024-03-15T06:06:29Z</dcterms:modified>
</cp:coreProperties>
</file>