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10章\"/>
    </mc:Choice>
  </mc:AlternateContent>
  <xr:revisionPtr revIDLastSave="0" documentId="13_ncr:1_{EDBF15F4-A0F0-41DB-9C3B-359F0C36BE86}" xr6:coauthVersionLast="36" xr6:coauthVersionMax="36" xr10:uidLastSave="{00000000-0000-0000-0000-000000000000}"/>
  <bookViews>
    <workbookView xWindow="32760" yWindow="32760" windowWidth="10320" windowHeight="8100" xr2:uid="{00000000-000D-0000-FFFF-FFFF00000000}"/>
  </bookViews>
  <sheets>
    <sheet name="Sheet1" sheetId="1" r:id="rId1"/>
  </sheets>
  <definedNames>
    <definedName name="_xlnm.Print_Titles" localSheetId="0">Sheet1!$A:$C</definedName>
  </definedNames>
  <calcPr calcId="191029"/>
</workbook>
</file>

<file path=xl/calcChain.xml><?xml version="1.0" encoding="utf-8"?>
<calcChain xmlns="http://schemas.openxmlformats.org/spreadsheetml/2006/main">
  <c r="U20" i="1" l="1"/>
  <c r="U16" i="1"/>
  <c r="U8" i="1"/>
  <c r="U4" i="1"/>
  <c r="L24" i="1"/>
  <c r="L23" i="1"/>
  <c r="P20" i="1"/>
  <c r="O20" i="1"/>
  <c r="N20" i="1"/>
  <c r="M20" i="1"/>
  <c r="L20" i="1"/>
  <c r="P16" i="1"/>
  <c r="O16" i="1"/>
  <c r="N16" i="1"/>
  <c r="M16" i="1"/>
  <c r="L16" i="1"/>
  <c r="L14" i="1"/>
  <c r="L12" i="1"/>
  <c r="L11" i="1"/>
  <c r="O8" i="1"/>
  <c r="N8" i="1"/>
  <c r="M8" i="1"/>
  <c r="L8" i="1"/>
  <c r="O4" i="1"/>
  <c r="N4" i="1"/>
  <c r="M4" i="1"/>
  <c r="L4" i="1"/>
</calcChain>
</file>

<file path=xl/sharedStrings.xml><?xml version="1.0" encoding="utf-8"?>
<sst xmlns="http://schemas.openxmlformats.org/spreadsheetml/2006/main" count="70" uniqueCount="57">
  <si>
    <t>10年</t>
  </si>
  <si>
    <t>11年</t>
  </si>
  <si>
    <t>12年</t>
  </si>
  <si>
    <t>計</t>
  </si>
  <si>
    <t>他の職員</t>
  </si>
  <si>
    <t>建物面積 (㎡)</t>
  </si>
  <si>
    <t>敷地面積 (㎡)</t>
  </si>
  <si>
    <t>学級数 (学級)</t>
  </si>
  <si>
    <t>男</t>
  </si>
  <si>
    <t>女</t>
  </si>
  <si>
    <t>13年</t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</si>
  <si>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</si>
  <si>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</si>
  <si>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教員数</t>
    <rPh sb="0" eb="2">
      <t>キョウイン</t>
    </rPh>
    <rPh sb="2" eb="3">
      <t>スウ</t>
    </rPh>
    <phoneticPr fontId="3"/>
  </si>
  <si>
    <t>児童数</t>
    <rPh sb="0" eb="2">
      <t>ジドウ</t>
    </rPh>
    <rPh sb="2" eb="3">
      <t>スウ</t>
    </rPh>
    <phoneticPr fontId="3"/>
  </si>
  <si>
    <t>生徒数</t>
    <rPh sb="0" eb="3">
      <t>セイトスウ</t>
    </rPh>
    <phoneticPr fontId="3"/>
  </si>
  <si>
    <t>教室</t>
    <rPh sb="0" eb="2">
      <t>キョウシツ</t>
    </rPh>
    <phoneticPr fontId="3"/>
  </si>
  <si>
    <t>区分</t>
    <phoneticPr fontId="3"/>
  </si>
  <si>
    <r>
      <t>1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phoneticPr fontId="3"/>
  </si>
  <si>
    <t>教員</t>
    <phoneticPr fontId="3"/>
  </si>
  <si>
    <t>学校数 (校)</t>
    <phoneticPr fontId="3"/>
  </si>
  <si>
    <t>他の職員</t>
    <phoneticPr fontId="3"/>
  </si>
  <si>
    <r>
      <t>1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</t>
    </r>
    <phoneticPr fontId="3"/>
  </si>
  <si>
    <r>
      <t>1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</t>
    </r>
    <phoneticPr fontId="3"/>
  </si>
  <si>
    <r>
      <t>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</t>
    </r>
    <phoneticPr fontId="3"/>
  </si>
  <si>
    <r>
      <t>1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</t>
    </r>
    <phoneticPr fontId="3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</si>
  <si>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</t>
    </r>
    <phoneticPr fontId="3"/>
  </si>
  <si>
    <r>
      <t>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phoneticPr fontId="3"/>
  </si>
  <si>
    <t>普通</t>
    <phoneticPr fontId="3"/>
  </si>
  <si>
    <t>特別</t>
    <phoneticPr fontId="3"/>
  </si>
  <si>
    <t>建物面積 (㎡)</t>
    <phoneticPr fontId="3"/>
  </si>
  <si>
    <t>21年</t>
  </si>
  <si>
    <r>
      <t>2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</t>
    </r>
    <phoneticPr fontId="3"/>
  </si>
  <si>
    <r>
      <t>23年</t>
    </r>
    <r>
      <rPr>
        <sz val="11"/>
        <rFont val="ＭＳ Ｐゴシック"/>
        <family val="3"/>
        <charset val="128"/>
      </rPr>
      <t/>
    </r>
  </si>
  <si>
    <r>
      <t>24年</t>
    </r>
    <r>
      <rPr>
        <sz val="11"/>
        <rFont val="ＭＳ Ｐゴシック"/>
        <family val="3"/>
        <charset val="128"/>
      </rPr>
      <t/>
    </r>
  </si>
  <si>
    <r>
      <t>25年</t>
    </r>
    <r>
      <rPr>
        <sz val="11"/>
        <rFont val="ＭＳ Ｐゴシック"/>
        <family val="3"/>
        <charset val="128"/>
      </rPr>
      <t/>
    </r>
  </si>
  <si>
    <r>
      <t>26年</t>
    </r>
    <r>
      <rPr>
        <sz val="11"/>
        <rFont val="ＭＳ Ｐゴシック"/>
        <family val="3"/>
        <charset val="128"/>
      </rPr>
      <t/>
    </r>
  </si>
  <si>
    <r>
      <t>27年</t>
    </r>
    <r>
      <rPr>
        <sz val="11"/>
        <rFont val="ＭＳ Ｐゴシック"/>
        <family val="3"/>
        <charset val="128"/>
      </rPr>
      <t/>
    </r>
  </si>
  <si>
    <r>
      <t>28年</t>
    </r>
    <r>
      <rPr>
        <sz val="11"/>
        <rFont val="ＭＳ Ｐゴシック"/>
        <family val="3"/>
        <charset val="128"/>
      </rPr>
      <t/>
    </r>
  </si>
  <si>
    <r>
      <t>29年</t>
    </r>
    <r>
      <rPr>
        <sz val="11"/>
        <rFont val="ＭＳ Ｐゴシック"/>
        <family val="3"/>
        <charset val="128"/>
      </rPr>
      <t/>
    </r>
  </si>
  <si>
    <r>
      <t>30年</t>
    </r>
    <r>
      <rPr>
        <sz val="11"/>
        <rFont val="ＭＳ Ｐゴシック"/>
        <family val="3"/>
        <charset val="128"/>
      </rPr>
      <t/>
    </r>
  </si>
  <si>
    <t>31年</t>
    <rPh sb="2" eb="3">
      <t>ネン</t>
    </rPh>
    <phoneticPr fontId="3"/>
  </si>
  <si>
    <t>令和２年</t>
    <rPh sb="0" eb="1">
      <t>レイ</t>
    </rPh>
    <rPh sb="1" eb="2">
      <t>ワ</t>
    </rPh>
    <rPh sb="3" eb="4">
      <t>ネン</t>
    </rPh>
    <phoneticPr fontId="3"/>
  </si>
  <si>
    <t>３年</t>
    <rPh sb="1" eb="2">
      <t>ネン</t>
    </rPh>
    <phoneticPr fontId="3"/>
  </si>
  <si>
    <t>４年</t>
    <rPh sb="1" eb="2">
      <t>ネン</t>
    </rPh>
    <phoneticPr fontId="3"/>
  </si>
  <si>
    <t>５年</t>
    <rPh sb="1" eb="2">
      <t>ネン</t>
    </rPh>
    <phoneticPr fontId="3"/>
  </si>
  <si>
    <t>平成６年</t>
    <rPh sb="0" eb="2">
      <t>ヘイセイ</t>
    </rPh>
    <phoneticPr fontId="3"/>
  </si>
  <si>
    <t>７年</t>
    <phoneticPr fontId="3"/>
  </si>
  <si>
    <t>８年</t>
    <phoneticPr fontId="3"/>
  </si>
  <si>
    <t>９年</t>
    <phoneticPr fontId="3"/>
  </si>
  <si>
    <r>
      <t>（１－</t>
    </r>
    <r>
      <rPr>
        <sz val="11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</rPr>
      <t>）小学校・中学校　　　　　　　　　　　　　　　単位：人 (各年 ５月１日)</t>
    </r>
    <phoneticPr fontId="3"/>
  </si>
  <si>
    <t>※平成19年度内容見直し</t>
    <phoneticPr fontId="3"/>
  </si>
  <si>
    <t>※平成２８年度内容見直し</t>
    <phoneticPr fontId="3"/>
  </si>
  <si>
    <t>　　建物面積：校舎面積+体育館面積+木造（施設台帳面積）</t>
    <phoneticPr fontId="3"/>
  </si>
  <si>
    <t>　　敷地面積：建物面積+運動場+その他+借地（施設台帳面積）</t>
    <phoneticPr fontId="3"/>
  </si>
  <si>
    <t>　　建物面積・敷地面積：建築基準法に基づく算定</t>
    <phoneticPr fontId="3"/>
  </si>
  <si>
    <t>資料：教育政策課、教育振興課</t>
    <rPh sb="3" eb="5">
      <t>キョウイク</t>
    </rPh>
    <rPh sb="5" eb="7">
      <t>セイサク</t>
    </rPh>
    <rPh sb="9" eb="11">
      <t>キョウイク</t>
    </rPh>
    <rPh sb="11" eb="13">
      <t>シンコウ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</si>
</sst>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3" fontId="2" fillId="0" borderId="6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3" fontId="2" fillId="0" borderId="0" xfId="0" applyNumberFormat="1" applyFont="1" applyAlignment="1">
      <alignment horizontal="right" vertical="top" wrapText="1"/>
    </xf>
    <xf numFmtId="3" fontId="2" fillId="0" borderId="8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/>
    <xf numFmtId="0" fontId="2" fillId="0" borderId="0" xfId="0" applyFont="1" applyFill="1" applyAlignment="1"/>
    <xf numFmtId="0" fontId="2" fillId="0" borderId="0" xfId="0" applyFont="1" applyFill="1" applyBorder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vertical="top" wrapText="1"/>
    </xf>
    <xf numFmtId="0" fontId="2" fillId="0" borderId="0" xfId="0" applyFont="1" applyFill="1"/>
    <xf numFmtId="0" fontId="2" fillId="0" borderId="5" xfId="0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right" vertical="top" wrapText="1"/>
    </xf>
    <xf numFmtId="3" fontId="2" fillId="0" borderId="0" xfId="0" applyNumberFormat="1" applyFont="1" applyFill="1" applyAlignment="1">
      <alignment horizontal="right" vertical="top" wrapText="1"/>
    </xf>
    <xf numFmtId="3" fontId="2" fillId="0" borderId="8" xfId="0" applyNumberFormat="1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center" vertical="top" wrapText="1"/>
    </xf>
    <xf numFmtId="3" fontId="1" fillId="0" borderId="0" xfId="0" applyNumberFormat="1" applyFont="1" applyFill="1" applyAlignment="1">
      <alignment horizontal="right" vertical="top" wrapText="1"/>
    </xf>
    <xf numFmtId="3" fontId="1" fillId="0" borderId="8" xfId="0" applyNumberFormat="1" applyFont="1" applyFill="1" applyBorder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0" fontId="0" fillId="0" borderId="0" xfId="0" applyFont="1" applyFill="1" applyAlignment="1"/>
    <xf numFmtId="0" fontId="0" fillId="0" borderId="0" xfId="0" applyFont="1" applyBorder="1"/>
    <xf numFmtId="0" fontId="0" fillId="0" borderId="3" xfId="0" applyFont="1" applyFill="1" applyBorder="1" applyAlignment="1">
      <alignment horizontal="center" vertical="top" wrapText="1"/>
    </xf>
    <xf numFmtId="3" fontId="2" fillId="2" borderId="0" xfId="0" applyNumberFormat="1" applyFont="1" applyFill="1" applyAlignment="1">
      <alignment horizontal="right" vertical="top" wrapText="1"/>
    </xf>
    <xf numFmtId="0" fontId="2" fillId="2" borderId="5" xfId="0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right" vertical="top" wrapText="1"/>
    </xf>
    <xf numFmtId="3" fontId="2" fillId="2" borderId="8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3" fontId="2" fillId="2" borderId="0" xfId="0" applyNumberFormat="1" applyFont="1" applyFill="1" applyBorder="1" applyAlignment="1">
      <alignment horizontal="right" vertical="top" wrapText="1"/>
    </xf>
    <xf numFmtId="3" fontId="2" fillId="2" borderId="7" xfId="0" applyNumberFormat="1" applyFont="1" applyFill="1" applyBorder="1" applyAlignment="1">
      <alignment horizontal="right" vertical="top" wrapText="1"/>
    </xf>
    <xf numFmtId="0" fontId="4" fillId="0" borderId="7" xfId="0" applyFont="1" applyFill="1" applyBorder="1"/>
    <xf numFmtId="0" fontId="2" fillId="0" borderId="8" xfId="0" applyFont="1" applyFill="1" applyBorder="1"/>
    <xf numFmtId="0" fontId="0" fillId="0" borderId="1" xfId="0" applyFont="1" applyBorder="1" applyAlignment="1">
      <alignment horizontal="center" vertical="top" wrapText="1"/>
    </xf>
    <xf numFmtId="0" fontId="0" fillId="0" borderId="0" xfId="0" applyFont="1" applyAlignment="1"/>
    <xf numFmtId="0" fontId="0" fillId="0" borderId="0" xfId="0" applyFont="1" applyBorder="1" applyAlignment="1">
      <alignment vertical="top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5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ColWidth="9" defaultRowHeight="13.2" x14ac:dyDescent="0.2"/>
  <cols>
    <col min="1" max="1" width="3.44140625" style="1" customWidth="1"/>
    <col min="2" max="2" width="5.88671875" style="1" customWidth="1"/>
    <col min="3" max="3" width="16.33203125" style="1" customWidth="1"/>
    <col min="4" max="11" width="9.109375" style="1" customWidth="1"/>
    <col min="12" max="16" width="9.109375" style="22" customWidth="1"/>
    <col min="17" max="17" width="9.109375" style="1" customWidth="1"/>
    <col min="18" max="19" width="9.109375" style="22" bestFit="1" customWidth="1"/>
    <col min="20" max="25" width="9.109375" style="1" customWidth="1"/>
    <col min="26" max="27" width="9.109375" style="22" customWidth="1"/>
    <col min="28" max="28" width="9.109375" style="1" customWidth="1"/>
    <col min="29" max="16384" width="9" style="1"/>
  </cols>
  <sheetData>
    <row r="1" spans="1:33" ht="13.8" thickBot="1" x14ac:dyDescent="0.25">
      <c r="A1" s="44"/>
      <c r="D1" s="44" t="s">
        <v>50</v>
      </c>
    </row>
    <row r="2" spans="1:33" ht="13.5" customHeight="1" x14ac:dyDescent="0.2">
      <c r="A2" s="55" t="s">
        <v>17</v>
      </c>
      <c r="B2" s="55"/>
      <c r="C2" s="56"/>
      <c r="D2" s="43" t="s">
        <v>46</v>
      </c>
      <c r="E2" s="43" t="s">
        <v>47</v>
      </c>
      <c r="F2" s="43" t="s">
        <v>48</v>
      </c>
      <c r="G2" s="43" t="s">
        <v>49</v>
      </c>
      <c r="H2" s="2" t="s">
        <v>0</v>
      </c>
      <c r="I2" s="3" t="s">
        <v>1</v>
      </c>
      <c r="J2" s="4" t="s">
        <v>2</v>
      </c>
      <c r="K2" s="4" t="s">
        <v>10</v>
      </c>
      <c r="L2" s="27" t="s">
        <v>18</v>
      </c>
      <c r="M2" s="27" t="s">
        <v>27</v>
      </c>
      <c r="N2" s="27" t="s">
        <v>22</v>
      </c>
      <c r="O2" s="27" t="s">
        <v>23</v>
      </c>
      <c r="P2" s="27" t="s">
        <v>24</v>
      </c>
      <c r="Q2" s="27" t="s">
        <v>25</v>
      </c>
      <c r="R2" s="27" t="s">
        <v>26</v>
      </c>
      <c r="S2" s="27" t="s">
        <v>31</v>
      </c>
      <c r="T2" s="27" t="s">
        <v>32</v>
      </c>
      <c r="U2" s="27" t="s">
        <v>33</v>
      </c>
      <c r="V2" s="27" t="s">
        <v>34</v>
      </c>
      <c r="W2" s="27" t="s">
        <v>35</v>
      </c>
      <c r="X2" s="27" t="s">
        <v>36</v>
      </c>
      <c r="Y2" s="27" t="s">
        <v>37</v>
      </c>
      <c r="Z2" s="27" t="s">
        <v>38</v>
      </c>
      <c r="AA2" s="27" t="s">
        <v>39</v>
      </c>
      <c r="AB2" s="27" t="s">
        <v>40</v>
      </c>
      <c r="AC2" s="33" t="s">
        <v>41</v>
      </c>
      <c r="AD2" s="33" t="s">
        <v>42</v>
      </c>
      <c r="AE2" s="33" t="s">
        <v>43</v>
      </c>
      <c r="AF2" s="33" t="s">
        <v>44</v>
      </c>
      <c r="AG2" s="33" t="s">
        <v>45</v>
      </c>
    </row>
    <row r="3" spans="1:33" ht="13.5" customHeight="1" x14ac:dyDescent="0.2">
      <c r="A3" s="59" t="s">
        <v>11</v>
      </c>
      <c r="B3" s="57" t="s">
        <v>20</v>
      </c>
      <c r="C3" s="58"/>
      <c r="D3" s="5">
        <v>9</v>
      </c>
      <c r="E3" s="6">
        <v>9</v>
      </c>
      <c r="F3" s="6">
        <v>10</v>
      </c>
      <c r="G3" s="6">
        <v>10</v>
      </c>
      <c r="H3" s="6">
        <v>10</v>
      </c>
      <c r="I3" s="6">
        <v>10</v>
      </c>
      <c r="J3" s="6">
        <v>10</v>
      </c>
      <c r="K3" s="6">
        <v>10</v>
      </c>
      <c r="L3" s="23">
        <v>10</v>
      </c>
      <c r="M3" s="23">
        <v>10</v>
      </c>
      <c r="N3" s="23">
        <v>10</v>
      </c>
      <c r="O3" s="23">
        <v>10</v>
      </c>
      <c r="P3" s="23">
        <v>10</v>
      </c>
      <c r="Q3" s="23">
        <v>10</v>
      </c>
      <c r="R3" s="23">
        <v>10</v>
      </c>
      <c r="S3" s="23">
        <v>10</v>
      </c>
      <c r="T3" s="23">
        <v>10</v>
      </c>
      <c r="U3" s="23">
        <v>10</v>
      </c>
      <c r="V3" s="23">
        <v>10</v>
      </c>
      <c r="W3" s="23">
        <v>10</v>
      </c>
      <c r="X3" s="23">
        <v>10</v>
      </c>
      <c r="Y3" s="23">
        <v>10</v>
      </c>
      <c r="Z3" s="23">
        <v>10</v>
      </c>
      <c r="AA3" s="23">
        <v>10</v>
      </c>
      <c r="AB3" s="23">
        <v>10</v>
      </c>
      <c r="AC3" s="23">
        <v>10</v>
      </c>
      <c r="AD3" s="23">
        <v>10</v>
      </c>
      <c r="AE3" s="22">
        <v>10</v>
      </c>
      <c r="AF3" s="22">
        <v>10</v>
      </c>
      <c r="AG3" s="22">
        <v>10</v>
      </c>
    </row>
    <row r="4" spans="1:33" ht="13.5" customHeight="1" x14ac:dyDescent="0.2">
      <c r="A4" s="60"/>
      <c r="B4" s="46" t="s">
        <v>13</v>
      </c>
      <c r="C4" s="9" t="s">
        <v>3</v>
      </c>
      <c r="D4" s="7">
        <v>312</v>
      </c>
      <c r="E4" s="12">
        <v>312</v>
      </c>
      <c r="F4" s="12">
        <v>322</v>
      </c>
      <c r="G4" s="12">
        <v>320</v>
      </c>
      <c r="H4" s="12">
        <v>327</v>
      </c>
      <c r="I4" s="12">
        <v>319</v>
      </c>
      <c r="J4" s="12">
        <v>322</v>
      </c>
      <c r="K4" s="12">
        <v>317</v>
      </c>
      <c r="L4" s="24">
        <f>SUM(L5:L6)</f>
        <v>312</v>
      </c>
      <c r="M4" s="24">
        <f>SUM(M5:M6)</f>
        <v>325</v>
      </c>
      <c r="N4" s="24">
        <f>SUM(N5:N6)</f>
        <v>336</v>
      </c>
      <c r="O4" s="24">
        <f>SUM(O5:O6)</f>
        <v>346</v>
      </c>
      <c r="P4" s="24">
        <v>347</v>
      </c>
      <c r="Q4" s="24">
        <v>345</v>
      </c>
      <c r="R4" s="24">
        <v>337</v>
      </c>
      <c r="S4" s="24">
        <v>340</v>
      </c>
      <c r="T4" s="24">
        <v>340</v>
      </c>
      <c r="U4" s="24">
        <f>SUM(U5:U6)</f>
        <v>357</v>
      </c>
      <c r="V4" s="24">
        <v>350</v>
      </c>
      <c r="W4" s="24">
        <v>359</v>
      </c>
      <c r="X4" s="24">
        <v>362</v>
      </c>
      <c r="Y4" s="24">
        <v>382</v>
      </c>
      <c r="Z4" s="24">
        <v>391</v>
      </c>
      <c r="AA4" s="24">
        <v>413</v>
      </c>
      <c r="AB4" s="24">
        <v>446</v>
      </c>
      <c r="AC4" s="24">
        <v>454</v>
      </c>
      <c r="AD4" s="24">
        <v>449</v>
      </c>
      <c r="AE4" s="22">
        <v>452</v>
      </c>
      <c r="AF4" s="22">
        <v>444</v>
      </c>
      <c r="AG4" s="22">
        <v>454</v>
      </c>
    </row>
    <row r="5" spans="1:33" x14ac:dyDescent="0.2">
      <c r="A5" s="60"/>
      <c r="B5" s="50"/>
      <c r="C5" s="13" t="s">
        <v>19</v>
      </c>
      <c r="D5" s="7">
        <v>246</v>
      </c>
      <c r="E5" s="12">
        <v>246</v>
      </c>
      <c r="F5" s="12">
        <v>257</v>
      </c>
      <c r="G5" s="12">
        <v>254</v>
      </c>
      <c r="H5" s="12">
        <v>264</v>
      </c>
      <c r="I5" s="12">
        <v>258</v>
      </c>
      <c r="J5" s="12">
        <v>262</v>
      </c>
      <c r="K5" s="12">
        <v>261</v>
      </c>
      <c r="L5" s="24">
        <v>263</v>
      </c>
      <c r="M5" s="24">
        <v>278</v>
      </c>
      <c r="N5" s="24">
        <v>276</v>
      </c>
      <c r="O5" s="24">
        <v>285</v>
      </c>
      <c r="P5" s="24">
        <v>290</v>
      </c>
      <c r="Q5" s="24">
        <v>288</v>
      </c>
      <c r="R5" s="24">
        <v>285</v>
      </c>
      <c r="S5" s="24">
        <v>291</v>
      </c>
      <c r="T5" s="24">
        <v>293</v>
      </c>
      <c r="U5" s="24">
        <v>298</v>
      </c>
      <c r="V5" s="24">
        <v>296</v>
      </c>
      <c r="W5" s="24">
        <v>303</v>
      </c>
      <c r="X5" s="24">
        <v>303</v>
      </c>
      <c r="Y5" s="24">
        <v>306</v>
      </c>
      <c r="Z5" s="24">
        <v>307</v>
      </c>
      <c r="AA5" s="24">
        <v>321</v>
      </c>
      <c r="AB5" s="24">
        <v>333</v>
      </c>
      <c r="AC5" s="24">
        <v>341</v>
      </c>
      <c r="AD5" s="24">
        <v>350</v>
      </c>
      <c r="AE5" s="22">
        <v>347</v>
      </c>
      <c r="AF5" s="22">
        <v>350</v>
      </c>
      <c r="AG5" s="22">
        <v>362</v>
      </c>
    </row>
    <row r="6" spans="1:33" x14ac:dyDescent="0.2">
      <c r="A6" s="60"/>
      <c r="B6" s="47"/>
      <c r="C6" s="10" t="s">
        <v>4</v>
      </c>
      <c r="D6" s="7">
        <v>66</v>
      </c>
      <c r="E6" s="12">
        <v>66</v>
      </c>
      <c r="F6" s="12">
        <v>65</v>
      </c>
      <c r="G6" s="12">
        <v>66</v>
      </c>
      <c r="H6" s="12">
        <v>63</v>
      </c>
      <c r="I6" s="12">
        <v>61</v>
      </c>
      <c r="J6" s="12">
        <v>60</v>
      </c>
      <c r="K6" s="12">
        <v>56</v>
      </c>
      <c r="L6" s="24">
        <v>49</v>
      </c>
      <c r="M6" s="24">
        <v>47</v>
      </c>
      <c r="N6" s="24">
        <v>60</v>
      </c>
      <c r="O6" s="24">
        <v>61</v>
      </c>
      <c r="P6" s="24">
        <v>57</v>
      </c>
      <c r="Q6" s="24">
        <v>57</v>
      </c>
      <c r="R6" s="24">
        <v>52</v>
      </c>
      <c r="S6" s="24">
        <v>49</v>
      </c>
      <c r="T6" s="24">
        <v>47</v>
      </c>
      <c r="U6" s="24">
        <v>59</v>
      </c>
      <c r="V6" s="24">
        <v>54</v>
      </c>
      <c r="W6" s="24">
        <v>56</v>
      </c>
      <c r="X6" s="24">
        <v>59</v>
      </c>
      <c r="Y6" s="24">
        <v>76</v>
      </c>
      <c r="Z6" s="24">
        <v>84</v>
      </c>
      <c r="AA6" s="24">
        <v>92</v>
      </c>
      <c r="AB6" s="24">
        <v>113</v>
      </c>
      <c r="AC6" s="24">
        <v>113</v>
      </c>
      <c r="AD6" s="38">
        <v>99</v>
      </c>
      <c r="AE6" s="22">
        <v>105</v>
      </c>
      <c r="AF6" s="22">
        <v>94</v>
      </c>
      <c r="AG6" s="22">
        <v>92</v>
      </c>
    </row>
    <row r="7" spans="1:33" ht="13.5" customHeight="1" x14ac:dyDescent="0.2">
      <c r="A7" s="60"/>
      <c r="B7" s="48" t="s">
        <v>7</v>
      </c>
      <c r="C7" s="49"/>
      <c r="D7" s="7">
        <v>185</v>
      </c>
      <c r="E7" s="12">
        <v>183</v>
      </c>
      <c r="F7" s="12">
        <v>187</v>
      </c>
      <c r="G7" s="12">
        <v>186</v>
      </c>
      <c r="H7" s="12">
        <v>185</v>
      </c>
      <c r="I7" s="12">
        <v>184</v>
      </c>
      <c r="J7" s="12">
        <v>185</v>
      </c>
      <c r="K7" s="12">
        <v>189</v>
      </c>
      <c r="L7" s="24">
        <v>191</v>
      </c>
      <c r="M7" s="24">
        <v>195</v>
      </c>
      <c r="N7" s="24">
        <v>197</v>
      </c>
      <c r="O7" s="24">
        <v>202</v>
      </c>
      <c r="P7" s="24">
        <v>203</v>
      </c>
      <c r="Q7" s="24">
        <v>204</v>
      </c>
      <c r="R7" s="24">
        <v>206</v>
      </c>
      <c r="S7" s="24">
        <v>203</v>
      </c>
      <c r="T7" s="24">
        <v>202</v>
      </c>
      <c r="U7" s="24">
        <v>204</v>
      </c>
      <c r="V7" s="24">
        <v>205</v>
      </c>
      <c r="W7" s="24">
        <v>213</v>
      </c>
      <c r="X7" s="24">
        <v>211</v>
      </c>
      <c r="Y7" s="24">
        <v>214</v>
      </c>
      <c r="Z7" s="24">
        <v>220</v>
      </c>
      <c r="AA7" s="24">
        <v>222</v>
      </c>
      <c r="AB7" s="24">
        <v>229</v>
      </c>
      <c r="AC7" s="24">
        <v>231</v>
      </c>
      <c r="AD7" s="38">
        <v>236</v>
      </c>
      <c r="AE7" s="22">
        <v>236</v>
      </c>
      <c r="AF7" s="22">
        <v>240</v>
      </c>
      <c r="AG7" s="22">
        <v>252</v>
      </c>
    </row>
    <row r="8" spans="1:33" ht="13.5" customHeight="1" x14ac:dyDescent="0.2">
      <c r="A8" s="60"/>
      <c r="B8" s="46" t="s">
        <v>14</v>
      </c>
      <c r="C8" s="9" t="s">
        <v>3</v>
      </c>
      <c r="D8" s="11">
        <v>6250</v>
      </c>
      <c r="E8" s="14">
        <v>6160</v>
      </c>
      <c r="F8" s="14">
        <v>6122</v>
      </c>
      <c r="G8" s="14">
        <v>6060</v>
      </c>
      <c r="H8" s="14">
        <v>6087</v>
      </c>
      <c r="I8" s="14">
        <v>6096</v>
      </c>
      <c r="J8" s="14">
        <v>6080</v>
      </c>
      <c r="K8" s="14">
        <v>6114</v>
      </c>
      <c r="L8" s="25">
        <f>SUM(L9:L10)</f>
        <v>6225</v>
      </c>
      <c r="M8" s="25">
        <f>SUM(M9:M10)</f>
        <v>6240</v>
      </c>
      <c r="N8" s="25">
        <f>SUM(N9:N10)</f>
        <v>6283</v>
      </c>
      <c r="O8" s="25">
        <f>SUM(O9:O10)</f>
        <v>6272</v>
      </c>
      <c r="P8" s="25">
        <v>6336</v>
      </c>
      <c r="Q8" s="25">
        <v>6363</v>
      </c>
      <c r="R8" s="25">
        <v>6246</v>
      </c>
      <c r="S8" s="25">
        <v>6163</v>
      </c>
      <c r="T8" s="25">
        <v>6099</v>
      </c>
      <c r="U8" s="25">
        <f>SUM(U9:U10)</f>
        <v>6014</v>
      </c>
      <c r="V8" s="25">
        <v>6002</v>
      </c>
      <c r="W8" s="25">
        <v>6019</v>
      </c>
      <c r="X8" s="25">
        <v>6014</v>
      </c>
      <c r="Y8" s="25">
        <v>6121</v>
      </c>
      <c r="Z8" s="25">
        <v>6198</v>
      </c>
      <c r="AA8" s="25">
        <v>6297</v>
      </c>
      <c r="AB8" s="25">
        <v>6346</v>
      </c>
      <c r="AC8" s="25">
        <v>6402</v>
      </c>
      <c r="AD8" s="39">
        <v>6462</v>
      </c>
      <c r="AE8" s="22">
        <v>6364</v>
      </c>
      <c r="AF8" s="22">
        <v>6416</v>
      </c>
      <c r="AG8" s="22">
        <v>6425</v>
      </c>
    </row>
    <row r="9" spans="1:33" x14ac:dyDescent="0.2">
      <c r="A9" s="60"/>
      <c r="B9" s="50"/>
      <c r="C9" s="13" t="s">
        <v>8</v>
      </c>
      <c r="D9" s="11">
        <v>3182</v>
      </c>
      <c r="E9" s="14">
        <v>3122</v>
      </c>
      <c r="F9" s="14">
        <v>3092</v>
      </c>
      <c r="G9" s="14">
        <v>3042</v>
      </c>
      <c r="H9" s="14">
        <v>3067</v>
      </c>
      <c r="I9" s="14">
        <v>3120</v>
      </c>
      <c r="J9" s="14">
        <v>3123</v>
      </c>
      <c r="K9" s="14">
        <v>3113</v>
      </c>
      <c r="L9" s="25">
        <v>3187</v>
      </c>
      <c r="M9" s="25">
        <v>3184</v>
      </c>
      <c r="N9" s="25">
        <v>3177</v>
      </c>
      <c r="O9" s="25">
        <v>3171</v>
      </c>
      <c r="P9" s="25">
        <v>3182</v>
      </c>
      <c r="Q9" s="25">
        <v>3216</v>
      </c>
      <c r="R9" s="25">
        <v>3183</v>
      </c>
      <c r="S9" s="25">
        <v>3108</v>
      </c>
      <c r="T9" s="25">
        <v>3099</v>
      </c>
      <c r="U9" s="25">
        <v>3049</v>
      </c>
      <c r="V9" s="25">
        <v>3060</v>
      </c>
      <c r="W9" s="25">
        <v>3080</v>
      </c>
      <c r="X9" s="25">
        <v>3065</v>
      </c>
      <c r="Y9" s="25">
        <v>3129</v>
      </c>
      <c r="Z9" s="25">
        <v>3183</v>
      </c>
      <c r="AA9" s="25">
        <v>3230</v>
      </c>
      <c r="AB9" s="25">
        <v>3248</v>
      </c>
      <c r="AC9" s="25">
        <v>3285</v>
      </c>
      <c r="AD9" s="39">
        <v>3301</v>
      </c>
      <c r="AE9" s="22">
        <v>3238</v>
      </c>
      <c r="AF9" s="22">
        <v>3250</v>
      </c>
      <c r="AG9" s="22">
        <v>3258</v>
      </c>
    </row>
    <row r="10" spans="1:33" x14ac:dyDescent="0.2">
      <c r="A10" s="60"/>
      <c r="B10" s="47"/>
      <c r="C10" s="10" t="s">
        <v>9</v>
      </c>
      <c r="D10" s="11">
        <v>3068</v>
      </c>
      <c r="E10" s="14">
        <v>3038</v>
      </c>
      <c r="F10" s="14">
        <v>3030</v>
      </c>
      <c r="G10" s="14">
        <v>3018</v>
      </c>
      <c r="H10" s="14">
        <v>3020</v>
      </c>
      <c r="I10" s="14">
        <v>2976</v>
      </c>
      <c r="J10" s="14">
        <v>2957</v>
      </c>
      <c r="K10" s="25">
        <v>3001</v>
      </c>
      <c r="L10" s="25">
        <v>3038</v>
      </c>
      <c r="M10" s="25">
        <v>3056</v>
      </c>
      <c r="N10" s="25">
        <v>3106</v>
      </c>
      <c r="O10" s="25">
        <v>3101</v>
      </c>
      <c r="P10" s="25">
        <v>3154</v>
      </c>
      <c r="Q10" s="25">
        <v>3147</v>
      </c>
      <c r="R10" s="25">
        <v>3063</v>
      </c>
      <c r="S10" s="25">
        <v>3055</v>
      </c>
      <c r="T10" s="25">
        <v>3000</v>
      </c>
      <c r="U10" s="25">
        <v>2965</v>
      </c>
      <c r="V10" s="25">
        <v>2942</v>
      </c>
      <c r="W10" s="25">
        <v>2939</v>
      </c>
      <c r="X10" s="25">
        <v>2949</v>
      </c>
      <c r="Y10" s="25">
        <v>2992</v>
      </c>
      <c r="Z10" s="25">
        <v>3015</v>
      </c>
      <c r="AA10" s="25">
        <v>3067</v>
      </c>
      <c r="AB10" s="25">
        <v>3098</v>
      </c>
      <c r="AC10" s="25">
        <v>3117</v>
      </c>
      <c r="AD10" s="39">
        <v>3161</v>
      </c>
      <c r="AE10" s="19">
        <v>3126</v>
      </c>
      <c r="AF10" s="19">
        <v>3166</v>
      </c>
      <c r="AG10" s="19">
        <v>3167</v>
      </c>
    </row>
    <row r="11" spans="1:33" ht="13.5" customHeight="1" x14ac:dyDescent="0.2">
      <c r="A11" s="60"/>
      <c r="B11" s="46" t="s">
        <v>16</v>
      </c>
      <c r="C11" s="13" t="s">
        <v>28</v>
      </c>
      <c r="D11" s="7">
        <v>212</v>
      </c>
      <c r="E11" s="12">
        <v>212</v>
      </c>
      <c r="F11" s="12">
        <v>236</v>
      </c>
      <c r="G11" s="12">
        <v>235</v>
      </c>
      <c r="H11" s="12">
        <v>212</v>
      </c>
      <c r="I11" s="12">
        <v>212</v>
      </c>
      <c r="J11" s="12">
        <v>185</v>
      </c>
      <c r="K11" s="24">
        <v>189</v>
      </c>
      <c r="L11" s="24">
        <f>28+18+23+19+25+13+12+15+12+26</f>
        <v>191</v>
      </c>
      <c r="M11" s="24">
        <v>195</v>
      </c>
      <c r="N11" s="24">
        <v>197</v>
      </c>
      <c r="O11" s="24">
        <v>202</v>
      </c>
      <c r="P11" s="24">
        <v>203</v>
      </c>
      <c r="Q11" s="24">
        <v>204</v>
      </c>
      <c r="R11" s="24">
        <v>206</v>
      </c>
      <c r="S11" s="30">
        <v>203</v>
      </c>
      <c r="T11" s="30">
        <v>202</v>
      </c>
      <c r="U11" s="24">
        <v>204</v>
      </c>
      <c r="V11" s="30">
        <v>205</v>
      </c>
      <c r="W11" s="24">
        <v>213</v>
      </c>
      <c r="X11" s="24">
        <v>211</v>
      </c>
      <c r="Y11" s="24">
        <v>214</v>
      </c>
      <c r="Z11" s="24">
        <v>220</v>
      </c>
      <c r="AA11" s="24">
        <v>222</v>
      </c>
      <c r="AB11" s="24">
        <v>229</v>
      </c>
      <c r="AC11" s="24">
        <v>232</v>
      </c>
      <c r="AD11" s="38">
        <v>237</v>
      </c>
      <c r="AE11" s="19">
        <v>236</v>
      </c>
      <c r="AF11" s="19">
        <v>240</v>
      </c>
      <c r="AG11" s="19"/>
    </row>
    <row r="12" spans="1:33" x14ac:dyDescent="0.2">
      <c r="A12" s="60"/>
      <c r="B12" s="47"/>
      <c r="C12" s="10" t="s">
        <v>29</v>
      </c>
      <c r="D12" s="7">
        <v>61</v>
      </c>
      <c r="E12" s="12">
        <v>61</v>
      </c>
      <c r="F12" s="12">
        <v>69</v>
      </c>
      <c r="G12" s="12">
        <v>68</v>
      </c>
      <c r="H12" s="12">
        <v>74</v>
      </c>
      <c r="I12" s="12">
        <v>74</v>
      </c>
      <c r="J12" s="12">
        <v>74</v>
      </c>
      <c r="K12" s="24">
        <v>73</v>
      </c>
      <c r="L12" s="24">
        <f>7+8+7+9+7+7+7+8+7+6</f>
        <v>73</v>
      </c>
      <c r="M12" s="24">
        <v>70</v>
      </c>
      <c r="N12" s="24">
        <v>70</v>
      </c>
      <c r="O12" s="24">
        <v>68</v>
      </c>
      <c r="P12" s="24">
        <v>70</v>
      </c>
      <c r="Q12" s="24">
        <v>70</v>
      </c>
      <c r="R12" s="24">
        <v>74</v>
      </c>
      <c r="S12" s="30">
        <v>70</v>
      </c>
      <c r="T12" s="30">
        <v>71</v>
      </c>
      <c r="U12" s="24">
        <v>70</v>
      </c>
      <c r="V12" s="30">
        <v>72</v>
      </c>
      <c r="W12" s="24">
        <v>75</v>
      </c>
      <c r="X12" s="24">
        <v>82</v>
      </c>
      <c r="Y12" s="24">
        <v>77</v>
      </c>
      <c r="Z12" s="24">
        <v>74</v>
      </c>
      <c r="AA12" s="24">
        <v>73</v>
      </c>
      <c r="AB12" s="24">
        <v>76</v>
      </c>
      <c r="AC12" s="24">
        <v>88</v>
      </c>
      <c r="AD12" s="38">
        <v>83</v>
      </c>
      <c r="AE12" s="19">
        <v>97</v>
      </c>
      <c r="AF12" s="19">
        <v>98</v>
      </c>
      <c r="AG12" s="19"/>
    </row>
    <row r="13" spans="1:33" ht="13.5" customHeight="1" x14ac:dyDescent="0.2">
      <c r="A13" s="60"/>
      <c r="B13" s="65" t="s">
        <v>5</v>
      </c>
      <c r="C13" s="66"/>
      <c r="D13" s="11">
        <v>49012</v>
      </c>
      <c r="E13" s="14">
        <v>49087</v>
      </c>
      <c r="F13" s="14">
        <v>55255</v>
      </c>
      <c r="G13" s="14">
        <v>55241</v>
      </c>
      <c r="H13" s="14">
        <v>55404</v>
      </c>
      <c r="I13" s="14">
        <v>55404</v>
      </c>
      <c r="J13" s="14">
        <v>55596</v>
      </c>
      <c r="K13" s="25">
        <v>55856</v>
      </c>
      <c r="L13" s="25">
        <v>56082</v>
      </c>
      <c r="M13" s="25">
        <v>56224</v>
      </c>
      <c r="N13" s="25">
        <v>56150</v>
      </c>
      <c r="O13" s="25">
        <v>56199</v>
      </c>
      <c r="P13" s="25">
        <v>57027</v>
      </c>
      <c r="Q13" s="25">
        <v>54419</v>
      </c>
      <c r="R13" s="25">
        <v>57362</v>
      </c>
      <c r="S13" s="25">
        <v>57362</v>
      </c>
      <c r="T13" s="28">
        <v>57511</v>
      </c>
      <c r="U13" s="28">
        <v>54386</v>
      </c>
      <c r="V13" s="28">
        <v>54365</v>
      </c>
      <c r="W13" s="25">
        <v>54408</v>
      </c>
      <c r="X13" s="25">
        <v>55618</v>
      </c>
      <c r="Y13" s="25">
        <v>55618</v>
      </c>
      <c r="Z13" s="25">
        <v>58931.57</v>
      </c>
      <c r="AA13" s="25">
        <v>59389.23</v>
      </c>
      <c r="AB13" s="25">
        <v>59643.15</v>
      </c>
      <c r="AC13" s="34">
        <v>60298</v>
      </c>
      <c r="AD13" s="39"/>
      <c r="AE13" s="19"/>
      <c r="AF13" s="19"/>
      <c r="AG13" s="19"/>
    </row>
    <row r="14" spans="1:33" ht="13.5" customHeight="1" x14ac:dyDescent="0.2">
      <c r="A14" s="61"/>
      <c r="B14" s="63" t="s">
        <v>6</v>
      </c>
      <c r="C14" s="64"/>
      <c r="D14" s="11">
        <v>190133</v>
      </c>
      <c r="E14" s="14">
        <v>190133</v>
      </c>
      <c r="F14" s="14">
        <v>213710</v>
      </c>
      <c r="G14" s="14">
        <v>209998</v>
      </c>
      <c r="H14" s="14">
        <v>209998</v>
      </c>
      <c r="I14" s="14">
        <v>209998</v>
      </c>
      <c r="J14" s="14">
        <v>213426</v>
      </c>
      <c r="K14" s="25">
        <v>213426</v>
      </c>
      <c r="L14" s="25">
        <f>210239+801+1167+1219</f>
        <v>213426</v>
      </c>
      <c r="M14" s="25">
        <v>213426</v>
      </c>
      <c r="N14" s="25">
        <v>213426</v>
      </c>
      <c r="O14" s="25">
        <v>213426</v>
      </c>
      <c r="P14" s="25">
        <v>213426</v>
      </c>
      <c r="Q14" s="25">
        <v>212900</v>
      </c>
      <c r="R14" s="25">
        <v>213426</v>
      </c>
      <c r="S14" s="25">
        <v>213426</v>
      </c>
      <c r="T14" s="28">
        <v>213426</v>
      </c>
      <c r="U14" s="28">
        <v>213426</v>
      </c>
      <c r="V14" s="28">
        <v>213791</v>
      </c>
      <c r="W14" s="25">
        <v>213791</v>
      </c>
      <c r="X14" s="25">
        <v>213791</v>
      </c>
      <c r="Y14" s="25">
        <v>213791</v>
      </c>
      <c r="Z14" s="25">
        <v>210705.59</v>
      </c>
      <c r="AA14" s="25">
        <v>210705.59</v>
      </c>
      <c r="AB14" s="25">
        <v>210705.59</v>
      </c>
      <c r="AC14" s="34">
        <v>210706</v>
      </c>
      <c r="AD14" s="40"/>
      <c r="AE14" s="41"/>
      <c r="AF14" s="41"/>
      <c r="AG14" s="41"/>
    </row>
    <row r="15" spans="1:33" ht="13.5" customHeight="1" x14ac:dyDescent="0.2">
      <c r="A15" s="59" t="s">
        <v>12</v>
      </c>
      <c r="B15" s="57" t="s">
        <v>20</v>
      </c>
      <c r="C15" s="58"/>
      <c r="D15" s="5">
        <v>5</v>
      </c>
      <c r="E15" s="6">
        <v>5</v>
      </c>
      <c r="F15" s="6">
        <v>5</v>
      </c>
      <c r="G15" s="6">
        <v>5</v>
      </c>
      <c r="H15" s="6">
        <v>5</v>
      </c>
      <c r="I15" s="6">
        <v>5</v>
      </c>
      <c r="J15" s="6">
        <v>5</v>
      </c>
      <c r="K15" s="23">
        <v>5</v>
      </c>
      <c r="L15" s="23">
        <v>5</v>
      </c>
      <c r="M15" s="23">
        <v>5</v>
      </c>
      <c r="N15" s="23">
        <v>5</v>
      </c>
      <c r="O15" s="23">
        <v>5</v>
      </c>
      <c r="P15" s="23">
        <v>5</v>
      </c>
      <c r="Q15" s="23">
        <v>5</v>
      </c>
      <c r="R15" s="23">
        <v>5</v>
      </c>
      <c r="S15" s="23">
        <v>5</v>
      </c>
      <c r="T15" s="23">
        <v>5</v>
      </c>
      <c r="U15" s="23">
        <v>5</v>
      </c>
      <c r="V15" s="23">
        <v>5</v>
      </c>
      <c r="W15" s="23">
        <v>5</v>
      </c>
      <c r="X15" s="23">
        <v>5</v>
      </c>
      <c r="Y15" s="23">
        <v>5</v>
      </c>
      <c r="Z15" s="23">
        <v>5</v>
      </c>
      <c r="AA15" s="23">
        <v>5</v>
      </c>
      <c r="AB15" s="23">
        <v>5</v>
      </c>
      <c r="AC15" s="35">
        <v>5</v>
      </c>
      <c r="AD15" s="35">
        <v>5</v>
      </c>
      <c r="AE15" s="22">
        <v>5</v>
      </c>
      <c r="AF15" s="22">
        <v>5</v>
      </c>
      <c r="AG15" s="22">
        <v>5</v>
      </c>
    </row>
    <row r="16" spans="1:33" ht="13.5" customHeight="1" x14ac:dyDescent="0.2">
      <c r="A16" s="60"/>
      <c r="B16" s="46" t="s">
        <v>13</v>
      </c>
      <c r="C16" s="9" t="s">
        <v>3</v>
      </c>
      <c r="D16" s="7">
        <v>182</v>
      </c>
      <c r="E16" s="12">
        <v>176</v>
      </c>
      <c r="F16" s="12">
        <v>182</v>
      </c>
      <c r="G16" s="12">
        <v>175</v>
      </c>
      <c r="H16" s="12">
        <v>174</v>
      </c>
      <c r="I16" s="12">
        <v>169</v>
      </c>
      <c r="J16" s="12">
        <v>172</v>
      </c>
      <c r="K16" s="24">
        <v>182</v>
      </c>
      <c r="L16" s="24">
        <f>SUM(L17:L18)</f>
        <v>183</v>
      </c>
      <c r="M16" s="24">
        <f>SUM(M17:M18)</f>
        <v>180</v>
      </c>
      <c r="N16" s="24">
        <f>SUM(N17:N18)</f>
        <v>185</v>
      </c>
      <c r="O16" s="24">
        <f>SUM(O17:O18)</f>
        <v>181</v>
      </c>
      <c r="P16" s="24">
        <f>SUM(P17:P18)</f>
        <v>186</v>
      </c>
      <c r="Q16" s="24">
        <v>190</v>
      </c>
      <c r="R16" s="24">
        <v>196</v>
      </c>
      <c r="S16" s="24">
        <v>195</v>
      </c>
      <c r="T16" s="24">
        <v>195</v>
      </c>
      <c r="U16" s="24">
        <f>SUM(U17:U18)</f>
        <v>204</v>
      </c>
      <c r="V16" s="24">
        <v>203</v>
      </c>
      <c r="W16" s="24">
        <v>201</v>
      </c>
      <c r="X16" s="24">
        <v>203</v>
      </c>
      <c r="Y16" s="24">
        <v>205</v>
      </c>
      <c r="Z16" s="24">
        <v>207</v>
      </c>
      <c r="AA16" s="24">
        <v>213</v>
      </c>
      <c r="AB16" s="24">
        <v>220</v>
      </c>
      <c r="AC16" s="36">
        <v>217</v>
      </c>
      <c r="AD16" s="36">
        <v>229</v>
      </c>
      <c r="AE16" s="22">
        <v>234</v>
      </c>
      <c r="AF16" s="22">
        <v>240</v>
      </c>
      <c r="AG16" s="22">
        <v>246</v>
      </c>
    </row>
    <row r="17" spans="1:33" x14ac:dyDescent="0.2">
      <c r="A17" s="60"/>
      <c r="B17" s="50"/>
      <c r="C17" s="13" t="s">
        <v>19</v>
      </c>
      <c r="D17" s="7">
        <v>167</v>
      </c>
      <c r="E17" s="12">
        <v>162</v>
      </c>
      <c r="F17" s="12">
        <v>168</v>
      </c>
      <c r="G17" s="12">
        <v>161</v>
      </c>
      <c r="H17" s="12">
        <v>160</v>
      </c>
      <c r="I17" s="12">
        <v>156</v>
      </c>
      <c r="J17" s="12">
        <v>159</v>
      </c>
      <c r="K17" s="24">
        <v>169</v>
      </c>
      <c r="L17" s="24">
        <v>171</v>
      </c>
      <c r="M17" s="24">
        <v>168</v>
      </c>
      <c r="N17" s="24">
        <v>167</v>
      </c>
      <c r="O17" s="24">
        <v>162</v>
      </c>
      <c r="P17" s="24">
        <v>169</v>
      </c>
      <c r="Q17" s="24">
        <v>173</v>
      </c>
      <c r="R17" s="24">
        <v>179</v>
      </c>
      <c r="S17" s="24">
        <v>178</v>
      </c>
      <c r="T17" s="24">
        <v>178</v>
      </c>
      <c r="U17" s="24">
        <v>184</v>
      </c>
      <c r="V17" s="24">
        <v>183</v>
      </c>
      <c r="W17" s="24">
        <v>182</v>
      </c>
      <c r="X17" s="24">
        <v>183</v>
      </c>
      <c r="Y17" s="24">
        <v>184</v>
      </c>
      <c r="Z17" s="24">
        <v>180</v>
      </c>
      <c r="AA17" s="24">
        <v>183</v>
      </c>
      <c r="AB17" s="24">
        <v>183</v>
      </c>
      <c r="AC17" s="36">
        <v>176</v>
      </c>
      <c r="AD17" s="36">
        <v>189</v>
      </c>
      <c r="AE17" s="22">
        <v>193</v>
      </c>
      <c r="AF17" s="22">
        <v>196</v>
      </c>
      <c r="AG17" s="22">
        <v>199</v>
      </c>
    </row>
    <row r="18" spans="1:33" x14ac:dyDescent="0.2">
      <c r="A18" s="60"/>
      <c r="B18" s="47"/>
      <c r="C18" s="10" t="s">
        <v>21</v>
      </c>
      <c r="D18" s="7">
        <v>15</v>
      </c>
      <c r="E18" s="12">
        <v>14</v>
      </c>
      <c r="F18" s="12">
        <v>14</v>
      </c>
      <c r="G18" s="12">
        <v>14</v>
      </c>
      <c r="H18" s="12">
        <v>14</v>
      </c>
      <c r="I18" s="12">
        <v>13</v>
      </c>
      <c r="J18" s="12">
        <v>13</v>
      </c>
      <c r="K18" s="24">
        <v>13</v>
      </c>
      <c r="L18" s="24">
        <v>12</v>
      </c>
      <c r="M18" s="24">
        <v>12</v>
      </c>
      <c r="N18" s="24">
        <v>18</v>
      </c>
      <c r="O18" s="24">
        <v>19</v>
      </c>
      <c r="P18" s="24">
        <v>17</v>
      </c>
      <c r="Q18" s="24">
        <v>17</v>
      </c>
      <c r="R18" s="24">
        <v>17</v>
      </c>
      <c r="S18" s="24">
        <v>17</v>
      </c>
      <c r="T18" s="24">
        <v>17</v>
      </c>
      <c r="U18" s="24">
        <v>20</v>
      </c>
      <c r="V18" s="24">
        <v>20</v>
      </c>
      <c r="W18" s="24">
        <v>19</v>
      </c>
      <c r="X18" s="24">
        <v>20</v>
      </c>
      <c r="Y18" s="24">
        <v>21</v>
      </c>
      <c r="Z18" s="24">
        <v>27</v>
      </c>
      <c r="AA18" s="24">
        <v>30</v>
      </c>
      <c r="AB18" s="24">
        <v>37</v>
      </c>
      <c r="AC18" s="36">
        <v>41</v>
      </c>
      <c r="AD18" s="36">
        <v>40</v>
      </c>
      <c r="AE18" s="22">
        <v>41</v>
      </c>
      <c r="AF18" s="22">
        <v>44</v>
      </c>
      <c r="AG18" s="22">
        <v>47</v>
      </c>
    </row>
    <row r="19" spans="1:33" ht="13.5" customHeight="1" x14ac:dyDescent="0.2">
      <c r="A19" s="60"/>
      <c r="B19" s="48" t="s">
        <v>7</v>
      </c>
      <c r="C19" s="49"/>
      <c r="D19" s="7">
        <v>89</v>
      </c>
      <c r="E19" s="12">
        <v>85</v>
      </c>
      <c r="F19" s="12">
        <v>87</v>
      </c>
      <c r="G19" s="12">
        <v>87</v>
      </c>
      <c r="H19" s="12">
        <v>85</v>
      </c>
      <c r="I19" s="12">
        <v>83</v>
      </c>
      <c r="J19" s="12">
        <v>83</v>
      </c>
      <c r="K19" s="24">
        <v>85</v>
      </c>
      <c r="L19" s="24">
        <v>87</v>
      </c>
      <c r="M19" s="24">
        <v>88</v>
      </c>
      <c r="N19" s="24">
        <v>88</v>
      </c>
      <c r="O19" s="24">
        <v>86</v>
      </c>
      <c r="P19" s="24">
        <v>90</v>
      </c>
      <c r="Q19" s="24">
        <v>91</v>
      </c>
      <c r="R19" s="24">
        <v>92</v>
      </c>
      <c r="S19" s="24">
        <v>93</v>
      </c>
      <c r="T19" s="24">
        <v>92</v>
      </c>
      <c r="U19" s="24">
        <v>92</v>
      </c>
      <c r="V19" s="24">
        <v>92</v>
      </c>
      <c r="W19" s="24">
        <v>93</v>
      </c>
      <c r="X19" s="24">
        <v>94</v>
      </c>
      <c r="Y19" s="24">
        <v>95</v>
      </c>
      <c r="Z19" s="24">
        <v>94</v>
      </c>
      <c r="AA19" s="24">
        <v>92</v>
      </c>
      <c r="AB19" s="24">
        <v>94</v>
      </c>
      <c r="AC19" s="36">
        <v>94</v>
      </c>
      <c r="AD19" s="36">
        <v>100</v>
      </c>
      <c r="AE19" s="22">
        <v>102</v>
      </c>
      <c r="AF19" s="22">
        <v>104</v>
      </c>
      <c r="AG19" s="22">
        <v>106</v>
      </c>
    </row>
    <row r="20" spans="1:33" ht="13.5" customHeight="1" x14ac:dyDescent="0.2">
      <c r="A20" s="60"/>
      <c r="B20" s="46" t="s">
        <v>15</v>
      </c>
      <c r="C20" s="9" t="s">
        <v>3</v>
      </c>
      <c r="D20" s="11">
        <v>3188</v>
      </c>
      <c r="E20" s="14">
        <v>3071</v>
      </c>
      <c r="F20" s="14">
        <v>3128</v>
      </c>
      <c r="G20" s="14">
        <v>3135</v>
      </c>
      <c r="H20" s="14">
        <v>3094</v>
      </c>
      <c r="I20" s="14">
        <v>3039</v>
      </c>
      <c r="J20" s="14">
        <v>2998</v>
      </c>
      <c r="K20" s="25">
        <v>2998</v>
      </c>
      <c r="L20" s="25">
        <f>SUM(L21:L22)</f>
        <v>2993</v>
      </c>
      <c r="M20" s="25">
        <f>SUM(M21:M22)</f>
        <v>2975</v>
      </c>
      <c r="N20" s="25">
        <f>SUM(N21:N22)</f>
        <v>2950</v>
      </c>
      <c r="O20" s="25">
        <f>SUM(O21:O22)</f>
        <v>2948</v>
      </c>
      <c r="P20" s="25">
        <f>SUM(P21:P22)</f>
        <v>2972</v>
      </c>
      <c r="Q20" s="25">
        <v>3028</v>
      </c>
      <c r="R20" s="25">
        <v>3059</v>
      </c>
      <c r="S20" s="25">
        <v>3043</v>
      </c>
      <c r="T20" s="25">
        <v>3026</v>
      </c>
      <c r="U20" s="25">
        <f>SUM(U21:U22)</f>
        <v>2986</v>
      </c>
      <c r="V20" s="25">
        <v>3001</v>
      </c>
      <c r="W20" s="25">
        <v>3004</v>
      </c>
      <c r="X20" s="25">
        <v>2988</v>
      </c>
      <c r="Y20" s="25">
        <v>2975</v>
      </c>
      <c r="Z20" s="25">
        <v>2955</v>
      </c>
      <c r="AA20" s="25">
        <v>2897</v>
      </c>
      <c r="AB20" s="25">
        <v>2878</v>
      </c>
      <c r="AC20" s="34">
        <v>2881</v>
      </c>
      <c r="AD20" s="34">
        <v>2910</v>
      </c>
      <c r="AE20" s="22">
        <v>3043</v>
      </c>
      <c r="AF20" s="22">
        <v>3100</v>
      </c>
      <c r="AG20" s="22">
        <v>3127</v>
      </c>
    </row>
    <row r="21" spans="1:33" x14ac:dyDescent="0.2">
      <c r="A21" s="60"/>
      <c r="B21" s="50"/>
      <c r="C21" s="13" t="s">
        <v>8</v>
      </c>
      <c r="D21" s="11">
        <v>1616</v>
      </c>
      <c r="E21" s="14">
        <v>1567</v>
      </c>
      <c r="F21" s="14">
        <v>1595</v>
      </c>
      <c r="G21" s="14">
        <v>1608</v>
      </c>
      <c r="H21" s="14">
        <v>1599</v>
      </c>
      <c r="I21" s="14">
        <v>1516</v>
      </c>
      <c r="J21" s="14">
        <v>1499</v>
      </c>
      <c r="K21" s="25">
        <v>1483</v>
      </c>
      <c r="L21" s="25">
        <v>1523</v>
      </c>
      <c r="M21" s="25">
        <v>1524</v>
      </c>
      <c r="N21" s="25">
        <v>1519</v>
      </c>
      <c r="O21" s="25">
        <v>1520</v>
      </c>
      <c r="P21" s="25">
        <v>1530</v>
      </c>
      <c r="Q21" s="25">
        <v>1534</v>
      </c>
      <c r="R21" s="25">
        <v>1556</v>
      </c>
      <c r="S21" s="25">
        <v>1549</v>
      </c>
      <c r="T21" s="25">
        <v>1529</v>
      </c>
      <c r="U21" s="25">
        <v>1497</v>
      </c>
      <c r="V21" s="25">
        <v>1510</v>
      </c>
      <c r="W21" s="25">
        <v>1554</v>
      </c>
      <c r="X21" s="25">
        <v>1577</v>
      </c>
      <c r="Y21" s="25">
        <v>1538</v>
      </c>
      <c r="Z21" s="25">
        <v>1534</v>
      </c>
      <c r="AA21" s="25">
        <v>1476</v>
      </c>
      <c r="AB21" s="25">
        <v>1485</v>
      </c>
      <c r="AC21" s="34">
        <v>1476</v>
      </c>
      <c r="AD21" s="34">
        <v>1505</v>
      </c>
      <c r="AE21" s="22">
        <v>1553</v>
      </c>
      <c r="AF21" s="22">
        <v>1588</v>
      </c>
      <c r="AG21" s="22">
        <v>1595</v>
      </c>
    </row>
    <row r="22" spans="1:33" x14ac:dyDescent="0.2">
      <c r="A22" s="60"/>
      <c r="B22" s="47"/>
      <c r="C22" s="10" t="s">
        <v>9</v>
      </c>
      <c r="D22" s="11">
        <v>1572</v>
      </c>
      <c r="E22" s="14">
        <v>1504</v>
      </c>
      <c r="F22" s="14">
        <v>1533</v>
      </c>
      <c r="G22" s="14">
        <v>1527</v>
      </c>
      <c r="H22" s="14">
        <v>1495</v>
      </c>
      <c r="I22" s="14">
        <v>1523</v>
      </c>
      <c r="J22" s="14">
        <v>1499</v>
      </c>
      <c r="K22" s="25">
        <v>1515</v>
      </c>
      <c r="L22" s="25">
        <v>1470</v>
      </c>
      <c r="M22" s="25">
        <v>1451</v>
      </c>
      <c r="N22" s="25">
        <v>1431</v>
      </c>
      <c r="O22" s="25">
        <v>1428</v>
      </c>
      <c r="P22" s="25">
        <v>1442</v>
      </c>
      <c r="Q22" s="25">
        <v>1494</v>
      </c>
      <c r="R22" s="25">
        <v>1503</v>
      </c>
      <c r="S22" s="25">
        <v>1494</v>
      </c>
      <c r="T22" s="25">
        <v>1497</v>
      </c>
      <c r="U22" s="25">
        <v>1489</v>
      </c>
      <c r="V22" s="25">
        <v>1491</v>
      </c>
      <c r="W22" s="25">
        <v>1450</v>
      </c>
      <c r="X22" s="25">
        <v>1411</v>
      </c>
      <c r="Y22" s="25">
        <v>1437</v>
      </c>
      <c r="Z22" s="25">
        <v>1421</v>
      </c>
      <c r="AA22" s="25">
        <v>1421</v>
      </c>
      <c r="AB22" s="25">
        <v>1393</v>
      </c>
      <c r="AC22" s="34">
        <v>1405</v>
      </c>
      <c r="AD22" s="34">
        <v>1405</v>
      </c>
      <c r="AE22" s="22">
        <v>1490</v>
      </c>
      <c r="AF22" s="22">
        <v>1512</v>
      </c>
      <c r="AG22" s="22">
        <v>1532</v>
      </c>
    </row>
    <row r="23" spans="1:33" ht="13.5" customHeight="1" x14ac:dyDescent="0.2">
      <c r="A23" s="60"/>
      <c r="B23" s="46" t="s">
        <v>16</v>
      </c>
      <c r="C23" s="13" t="s">
        <v>28</v>
      </c>
      <c r="D23" s="7">
        <v>103</v>
      </c>
      <c r="E23" s="12">
        <v>103</v>
      </c>
      <c r="F23" s="12">
        <v>103</v>
      </c>
      <c r="G23" s="12">
        <v>104</v>
      </c>
      <c r="H23" s="12">
        <v>100</v>
      </c>
      <c r="I23" s="12">
        <v>100</v>
      </c>
      <c r="J23" s="12">
        <v>83</v>
      </c>
      <c r="K23" s="24">
        <v>85</v>
      </c>
      <c r="L23" s="24">
        <f>15+17+18+28+9</f>
        <v>87</v>
      </c>
      <c r="M23" s="24">
        <v>88</v>
      </c>
      <c r="N23" s="24">
        <v>88</v>
      </c>
      <c r="O23" s="24">
        <v>86</v>
      </c>
      <c r="P23" s="24">
        <v>90</v>
      </c>
      <c r="Q23" s="24">
        <v>91</v>
      </c>
      <c r="R23" s="24">
        <v>92</v>
      </c>
      <c r="S23" s="30">
        <v>93</v>
      </c>
      <c r="T23" s="30">
        <v>92</v>
      </c>
      <c r="U23" s="24">
        <v>92</v>
      </c>
      <c r="V23" s="30">
        <v>92</v>
      </c>
      <c r="W23" s="24">
        <v>93</v>
      </c>
      <c r="X23" s="24">
        <v>94</v>
      </c>
      <c r="Y23" s="24">
        <v>95</v>
      </c>
      <c r="Z23" s="24">
        <v>94</v>
      </c>
      <c r="AA23" s="24">
        <v>92</v>
      </c>
      <c r="AB23" s="24">
        <v>94</v>
      </c>
      <c r="AC23" s="36">
        <v>94</v>
      </c>
      <c r="AD23" s="36">
        <v>100</v>
      </c>
      <c r="AE23" s="19">
        <v>102</v>
      </c>
      <c r="AF23" s="19">
        <v>104</v>
      </c>
      <c r="AG23" s="19"/>
    </row>
    <row r="24" spans="1:33" x14ac:dyDescent="0.2">
      <c r="A24" s="60"/>
      <c r="B24" s="47"/>
      <c r="C24" s="10" t="s">
        <v>29</v>
      </c>
      <c r="D24" s="7">
        <v>63</v>
      </c>
      <c r="E24" s="12">
        <v>63</v>
      </c>
      <c r="F24" s="12">
        <v>63</v>
      </c>
      <c r="G24" s="12">
        <v>62</v>
      </c>
      <c r="H24" s="12">
        <v>62</v>
      </c>
      <c r="I24" s="12">
        <v>62</v>
      </c>
      <c r="J24" s="12">
        <v>69</v>
      </c>
      <c r="K24" s="24">
        <v>72</v>
      </c>
      <c r="L24" s="24">
        <f>12+16+14+16+14</f>
        <v>72</v>
      </c>
      <c r="M24" s="24">
        <v>69</v>
      </c>
      <c r="N24" s="24">
        <v>70</v>
      </c>
      <c r="O24" s="24">
        <v>67</v>
      </c>
      <c r="P24" s="24">
        <v>71</v>
      </c>
      <c r="Q24" s="24">
        <v>71</v>
      </c>
      <c r="R24" s="24">
        <v>73</v>
      </c>
      <c r="S24" s="30">
        <v>67</v>
      </c>
      <c r="T24" s="30">
        <v>66</v>
      </c>
      <c r="U24" s="24">
        <v>68</v>
      </c>
      <c r="V24" s="30">
        <v>67</v>
      </c>
      <c r="W24" s="24">
        <v>69</v>
      </c>
      <c r="X24" s="24">
        <v>65</v>
      </c>
      <c r="Y24" s="24">
        <v>69</v>
      </c>
      <c r="Z24" s="24">
        <v>65</v>
      </c>
      <c r="AA24" s="24">
        <v>66</v>
      </c>
      <c r="AB24" s="24">
        <v>63</v>
      </c>
      <c r="AC24" s="36">
        <v>76</v>
      </c>
      <c r="AD24" s="36">
        <v>73</v>
      </c>
      <c r="AE24" s="19">
        <v>84</v>
      </c>
      <c r="AF24" s="19">
        <v>87</v>
      </c>
      <c r="AG24" s="19"/>
    </row>
    <row r="25" spans="1:33" ht="13.5" customHeight="1" x14ac:dyDescent="0.2">
      <c r="A25" s="60"/>
      <c r="B25" s="51" t="s">
        <v>30</v>
      </c>
      <c r="C25" s="52"/>
      <c r="D25" s="14">
        <v>36089</v>
      </c>
      <c r="E25" s="14">
        <v>36236</v>
      </c>
      <c r="F25" s="14">
        <v>36236</v>
      </c>
      <c r="G25" s="14">
        <v>36344</v>
      </c>
      <c r="H25" s="14">
        <v>36344</v>
      </c>
      <c r="I25" s="14">
        <v>36344</v>
      </c>
      <c r="J25" s="14">
        <v>36344</v>
      </c>
      <c r="K25" s="14">
        <v>36494</v>
      </c>
      <c r="L25" s="25">
        <v>36494</v>
      </c>
      <c r="M25" s="25">
        <v>36494</v>
      </c>
      <c r="N25" s="25">
        <v>36570</v>
      </c>
      <c r="O25" s="25">
        <v>36511</v>
      </c>
      <c r="P25" s="25">
        <v>37622</v>
      </c>
      <c r="Q25" s="25">
        <v>34095</v>
      </c>
      <c r="R25" s="25">
        <v>37816</v>
      </c>
      <c r="S25" s="25">
        <v>37895</v>
      </c>
      <c r="T25" s="28">
        <v>37895</v>
      </c>
      <c r="U25" s="28">
        <v>34250</v>
      </c>
      <c r="V25" s="28">
        <v>34232</v>
      </c>
      <c r="W25" s="25">
        <v>34317</v>
      </c>
      <c r="X25" s="25">
        <v>34317</v>
      </c>
      <c r="Y25" s="25">
        <v>34635</v>
      </c>
      <c r="Z25" s="25">
        <v>38517.589999999997</v>
      </c>
      <c r="AA25" s="25">
        <v>38517.589999999997</v>
      </c>
      <c r="AB25" s="25">
        <v>38517.589999999997</v>
      </c>
      <c r="AC25" s="34">
        <v>38518</v>
      </c>
      <c r="AD25" s="34"/>
      <c r="AE25" s="19"/>
      <c r="AF25" s="19"/>
      <c r="AG25" s="19"/>
    </row>
    <row r="26" spans="1:33" ht="14.25" customHeight="1" thickBot="1" x14ac:dyDescent="0.25">
      <c r="A26" s="62"/>
      <c r="B26" s="53" t="s">
        <v>6</v>
      </c>
      <c r="C26" s="54"/>
      <c r="D26" s="15">
        <v>135176</v>
      </c>
      <c r="E26" s="15">
        <v>135176</v>
      </c>
      <c r="F26" s="15">
        <v>135176</v>
      </c>
      <c r="G26" s="15">
        <v>132287</v>
      </c>
      <c r="H26" s="15">
        <v>132287</v>
      </c>
      <c r="I26" s="15">
        <v>132287</v>
      </c>
      <c r="J26" s="15">
        <v>136447</v>
      </c>
      <c r="K26" s="15">
        <v>136447</v>
      </c>
      <c r="L26" s="26">
        <v>136447</v>
      </c>
      <c r="M26" s="26">
        <v>136708</v>
      </c>
      <c r="N26" s="26">
        <v>136708</v>
      </c>
      <c r="O26" s="26">
        <v>136708</v>
      </c>
      <c r="P26" s="26">
        <v>136708</v>
      </c>
      <c r="Q26" s="26">
        <v>139601</v>
      </c>
      <c r="R26" s="26">
        <v>136708</v>
      </c>
      <c r="S26" s="26">
        <v>136708</v>
      </c>
      <c r="T26" s="29">
        <v>136708</v>
      </c>
      <c r="U26" s="29">
        <v>136708</v>
      </c>
      <c r="V26" s="29">
        <v>140175</v>
      </c>
      <c r="W26" s="26">
        <v>140175</v>
      </c>
      <c r="X26" s="26">
        <v>140175</v>
      </c>
      <c r="Y26" s="26">
        <v>140175</v>
      </c>
      <c r="Z26" s="26">
        <v>138488.51</v>
      </c>
      <c r="AA26" s="26">
        <v>138488.51</v>
      </c>
      <c r="AB26" s="26">
        <v>138488.51</v>
      </c>
      <c r="AC26" s="37"/>
      <c r="AD26" s="37"/>
      <c r="AE26" s="42"/>
      <c r="AF26" s="42"/>
      <c r="AG26" s="42"/>
    </row>
    <row r="27" spans="1:33" s="22" customFormat="1" x14ac:dyDescent="0.2">
      <c r="A27" s="31"/>
      <c r="B27" s="19"/>
      <c r="C27" s="19"/>
      <c r="D27" s="31" t="s">
        <v>56</v>
      </c>
      <c r="E27" s="20"/>
      <c r="F27" s="20"/>
      <c r="G27" s="20"/>
      <c r="H27" s="20"/>
      <c r="I27" s="20"/>
      <c r="J27" s="21"/>
    </row>
    <row r="28" spans="1:33" s="22" customFormat="1" x14ac:dyDescent="0.2">
      <c r="A28" s="18"/>
      <c r="B28" s="19"/>
      <c r="C28" s="19"/>
      <c r="D28" s="20"/>
      <c r="E28" s="20"/>
      <c r="F28" s="20"/>
      <c r="G28" s="20"/>
      <c r="H28" s="20"/>
      <c r="I28" s="20"/>
      <c r="J28" s="21"/>
    </row>
    <row r="29" spans="1:33" x14ac:dyDescent="0.2">
      <c r="A29" s="44"/>
      <c r="B29" s="32"/>
      <c r="C29" s="17"/>
      <c r="D29" s="44" t="s">
        <v>51</v>
      </c>
      <c r="E29" s="32"/>
      <c r="F29" s="16"/>
      <c r="G29" s="16"/>
      <c r="H29" s="16"/>
      <c r="I29" s="16"/>
      <c r="J29" s="8"/>
      <c r="AC29" s="22"/>
      <c r="AD29" s="22"/>
    </row>
    <row r="30" spans="1:33" x14ac:dyDescent="0.2">
      <c r="A30" s="16"/>
      <c r="B30" s="32"/>
      <c r="C30" s="17"/>
      <c r="D30" s="32" t="s">
        <v>53</v>
      </c>
      <c r="E30" s="32"/>
      <c r="F30" s="16"/>
      <c r="G30" s="16"/>
      <c r="H30" s="16"/>
      <c r="I30" s="16"/>
      <c r="J30" s="16"/>
      <c r="AC30" s="22"/>
      <c r="AD30" s="22"/>
    </row>
    <row r="31" spans="1:33" x14ac:dyDescent="0.2">
      <c r="A31" s="16"/>
      <c r="B31" s="32"/>
      <c r="C31" s="17"/>
      <c r="D31" s="32" t="s">
        <v>54</v>
      </c>
      <c r="E31" s="32"/>
      <c r="F31" s="16"/>
      <c r="G31" s="16"/>
      <c r="H31" s="16"/>
      <c r="I31" s="16"/>
      <c r="J31" s="16"/>
      <c r="AC31" s="22"/>
      <c r="AD31" s="22"/>
    </row>
    <row r="32" spans="1:33" x14ac:dyDescent="0.2">
      <c r="A32" s="45"/>
      <c r="B32" s="32"/>
      <c r="C32" s="17"/>
      <c r="D32" s="45" t="s">
        <v>52</v>
      </c>
      <c r="E32" s="32"/>
      <c r="F32" s="16"/>
      <c r="G32" s="16"/>
      <c r="H32" s="16"/>
      <c r="I32" s="16"/>
      <c r="J32" s="16"/>
    </row>
    <row r="33" spans="1:10" x14ac:dyDescent="0.2">
      <c r="A33" s="16"/>
      <c r="B33" s="32"/>
      <c r="C33" s="32"/>
      <c r="D33" s="32" t="s">
        <v>55</v>
      </c>
      <c r="E33" s="32"/>
      <c r="F33" s="16"/>
      <c r="G33" s="16"/>
      <c r="H33" s="16"/>
      <c r="I33" s="16"/>
      <c r="J33" s="16"/>
    </row>
    <row r="34" spans="1:10" x14ac:dyDescent="0.2">
      <c r="A34" s="16"/>
      <c r="B34" s="17"/>
      <c r="C34" s="17"/>
      <c r="D34" s="16"/>
      <c r="E34" s="16"/>
      <c r="F34" s="16"/>
      <c r="G34" s="16"/>
      <c r="H34" s="16"/>
      <c r="I34" s="16"/>
      <c r="J34" s="16"/>
    </row>
    <row r="35" spans="1:10" x14ac:dyDescent="0.2">
      <c r="A35" s="16"/>
      <c r="B35" s="17"/>
      <c r="C35" s="17"/>
      <c r="D35" s="16"/>
      <c r="E35" s="16"/>
      <c r="F35" s="16"/>
      <c r="G35" s="16"/>
      <c r="H35" s="16"/>
      <c r="I35" s="16"/>
      <c r="J35" s="16"/>
    </row>
  </sheetData>
  <mergeCells count="17">
    <mergeCell ref="B25:C25"/>
    <mergeCell ref="B26:C26"/>
    <mergeCell ref="A2:C2"/>
    <mergeCell ref="B3:C3"/>
    <mergeCell ref="B15:C15"/>
    <mergeCell ref="A3:A14"/>
    <mergeCell ref="A15:A26"/>
    <mergeCell ref="B7:C7"/>
    <mergeCell ref="B14:C14"/>
    <mergeCell ref="B13:C13"/>
    <mergeCell ref="B23:B24"/>
    <mergeCell ref="B19:C19"/>
    <mergeCell ref="B4:B6"/>
    <mergeCell ref="B16:B18"/>
    <mergeCell ref="B8:B10"/>
    <mergeCell ref="B20:B22"/>
    <mergeCell ref="B11:B12"/>
  </mergeCells>
  <phoneticPr fontId="3"/>
  <pageMargins left="0.23622047244094491" right="0.23622047244094491" top="0.35433070866141736" bottom="0.35433070866141736" header="0.31496062992125984" footer="0.31496062992125984"/>
  <pageSetup paperSize="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2023-12-15T06:40:56Z</cp:lastPrinted>
  <dcterms:created xsi:type="dcterms:W3CDTF">2001-10-02T07:26:52Z</dcterms:created>
  <dcterms:modified xsi:type="dcterms:W3CDTF">2024-01-11T04:15:49Z</dcterms:modified>
</cp:coreProperties>
</file>