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8_{654EBBB0-8657-4A78-B6F7-BFC38DA731D9}" xr6:coauthVersionLast="36" xr6:coauthVersionMax="36" xr10:uidLastSave="{00000000-0000-0000-0000-000000000000}"/>
  <bookViews>
    <workbookView xWindow="2460" yWindow="432" windowWidth="14472" windowHeight="861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5" i="1"/>
  <c r="K24" i="1"/>
  <c r="K22" i="1"/>
  <c r="B20" i="1"/>
  <c r="C20" i="1"/>
  <c r="D20" i="1"/>
  <c r="E20" i="1"/>
  <c r="F20" i="1"/>
  <c r="G20" i="1"/>
  <c r="K20" i="1"/>
  <c r="H20" i="1"/>
  <c r="K19" i="1"/>
  <c r="K18" i="1"/>
  <c r="K17" i="1"/>
  <c r="J16" i="1"/>
  <c r="J15" i="1"/>
  <c r="K14" i="1"/>
  <c r="K13" i="1"/>
</calcChain>
</file>

<file path=xl/sharedStrings.xml><?xml version="1.0" encoding="utf-8"?>
<sst xmlns="http://schemas.openxmlformats.org/spreadsheetml/2006/main" count="133" uniqueCount="28">
  <si>
    <t>計</t>
    <rPh sb="0" eb="1">
      <t>ケイ</t>
    </rPh>
    <phoneticPr fontId="2"/>
  </si>
  <si>
    <t>交流室</t>
    <rPh sb="0" eb="2">
      <t>コウリュウ</t>
    </rPh>
    <rPh sb="2" eb="3">
      <t>シツ</t>
    </rPh>
    <phoneticPr fontId="2"/>
  </si>
  <si>
    <t>調理台</t>
    <rPh sb="0" eb="2">
      <t>チョウリ</t>
    </rPh>
    <rPh sb="2" eb="3">
      <t>ダイ</t>
    </rPh>
    <phoneticPr fontId="2"/>
  </si>
  <si>
    <t>健康室</t>
    <rPh sb="0" eb="2">
      <t>ケンコウ</t>
    </rPh>
    <rPh sb="2" eb="3">
      <t>シツ</t>
    </rPh>
    <phoneticPr fontId="2"/>
  </si>
  <si>
    <t>研修室</t>
    <rPh sb="0" eb="3">
      <t>ケンシュウシツ</t>
    </rPh>
    <phoneticPr fontId="2"/>
  </si>
  <si>
    <t>視聴覚室</t>
    <rPh sb="0" eb="3">
      <t>シチョウカク</t>
    </rPh>
    <rPh sb="3" eb="4">
      <t>シツ</t>
    </rPh>
    <phoneticPr fontId="2"/>
  </si>
  <si>
    <t>多目的室</t>
    <rPh sb="0" eb="3">
      <t>タモクテキ</t>
    </rPh>
    <rPh sb="3" eb="4">
      <t>シツ</t>
    </rPh>
    <phoneticPr fontId="2"/>
  </si>
  <si>
    <t>年度</t>
    <rPh sb="0" eb="2">
      <t>ネンド</t>
    </rPh>
    <phoneticPr fontId="2"/>
  </si>
  <si>
    <t>談話室・その他</t>
    <rPh sb="0" eb="3">
      <t>ダンワシツ</t>
    </rPh>
    <rPh sb="6" eb="7">
      <t>タ</t>
    </rPh>
    <phoneticPr fontId="2"/>
  </si>
  <si>
    <t>…</t>
  </si>
  <si>
    <t>ふれあいホール</t>
    <phoneticPr fontId="2"/>
  </si>
  <si>
    <t>テニスコート</t>
    <phoneticPr fontId="2"/>
  </si>
  <si>
    <t>…</t>
    <phoneticPr fontId="2"/>
  </si>
  <si>
    <t>…</t>
    <phoneticPr fontId="2"/>
  </si>
  <si>
    <t>…</t>
    <phoneticPr fontId="2"/>
  </si>
  <si>
    <t>資料：南コミュニティセンター</t>
    <rPh sb="0" eb="2">
      <t>シリョウ</t>
    </rPh>
    <rPh sb="3" eb="4">
      <t>ミナミ</t>
    </rPh>
    <phoneticPr fontId="2"/>
  </si>
  <si>
    <t>…</t>
    <phoneticPr fontId="2"/>
  </si>
  <si>
    <t>平成元</t>
    <rPh sb="0" eb="2">
      <t>ヘイセイ</t>
    </rPh>
    <rPh sb="2" eb="3">
      <t>モト</t>
    </rPh>
    <phoneticPr fontId="2"/>
  </si>
  <si>
    <t>令和２</t>
    <rPh sb="0" eb="2">
      <t>レイワ</t>
    </rPh>
    <phoneticPr fontId="2"/>
  </si>
  <si>
    <t>３</t>
    <phoneticPr fontId="2"/>
  </si>
  <si>
    <t>４</t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</si>
  <si>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</si>
  <si>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</si>
  <si>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</si>
  <si>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</si>
  <si>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</si>
  <si>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</si>
  <si>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（８－２）南コミュニティセンター利用者状況         　　　単位：人  (４月１日～３月31日）</t>
    <rPh sb="5" eb="6">
      <t>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</si>
</sst>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0" fillId="0" borderId="4" xfId="0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0" fontId="0" fillId="2" borderId="4" xfId="0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/>
  </sheetViews>
  <sheetFormatPr defaultColWidth="9" defaultRowHeight="13.2" x14ac:dyDescent="0.2"/>
  <cols>
    <col min="1" max="1" width="7" style="1" customWidth="1"/>
    <col min="2" max="11" width="8" style="1" customWidth="1"/>
    <col min="12" max="16384" width="9" style="1"/>
  </cols>
  <sheetData>
    <row r="1" spans="1:11" ht="13.8" thickBot="1" x14ac:dyDescent="0.25">
      <c r="A1" s="21" t="s">
        <v>27</v>
      </c>
    </row>
    <row r="2" spans="1:11" ht="40.5" customHeight="1" x14ac:dyDescent="0.2">
      <c r="A2" s="2" t="s">
        <v>7</v>
      </c>
      <c r="B2" s="3" t="s">
        <v>10</v>
      </c>
      <c r="C2" s="3" t="s">
        <v>6</v>
      </c>
      <c r="D2" s="3" t="s">
        <v>5</v>
      </c>
      <c r="E2" s="3" t="s">
        <v>4</v>
      </c>
      <c r="F2" s="3" t="s">
        <v>3</v>
      </c>
      <c r="G2" s="3" t="s">
        <v>2</v>
      </c>
      <c r="H2" s="3" t="s">
        <v>1</v>
      </c>
      <c r="I2" s="3" t="s">
        <v>11</v>
      </c>
      <c r="J2" s="3" t="s">
        <v>8</v>
      </c>
      <c r="K2" s="4" t="s">
        <v>0</v>
      </c>
    </row>
    <row r="3" spans="1:11" x14ac:dyDescent="0.2">
      <c r="A3" s="18" t="s">
        <v>17</v>
      </c>
      <c r="B3" s="6" t="s">
        <v>12</v>
      </c>
      <c r="C3" s="6" t="s">
        <v>9</v>
      </c>
      <c r="D3" s="6" t="s">
        <v>9</v>
      </c>
      <c r="E3" s="6" t="s">
        <v>9</v>
      </c>
      <c r="F3" s="6" t="s">
        <v>9</v>
      </c>
      <c r="G3" s="6" t="s">
        <v>9</v>
      </c>
      <c r="H3" s="6" t="s">
        <v>9</v>
      </c>
      <c r="I3" s="6" t="s">
        <v>9</v>
      </c>
      <c r="J3" s="6" t="s">
        <v>9</v>
      </c>
      <c r="K3" s="6">
        <v>32676</v>
      </c>
    </row>
    <row r="4" spans="1:11" x14ac:dyDescent="0.2">
      <c r="A4" s="20" t="s">
        <v>21</v>
      </c>
      <c r="B4" s="6" t="s">
        <v>9</v>
      </c>
      <c r="C4" s="6" t="s">
        <v>9</v>
      </c>
      <c r="D4" s="6" t="s">
        <v>9</v>
      </c>
      <c r="E4" s="6" t="s">
        <v>9</v>
      </c>
      <c r="F4" s="6" t="s">
        <v>9</v>
      </c>
      <c r="G4" s="6" t="s">
        <v>9</v>
      </c>
      <c r="H4" s="6" t="s">
        <v>9</v>
      </c>
      <c r="I4" s="6" t="s">
        <v>9</v>
      </c>
      <c r="J4" s="6" t="s">
        <v>9</v>
      </c>
      <c r="K4" s="6">
        <v>35422</v>
      </c>
    </row>
    <row r="5" spans="1:11" x14ac:dyDescent="0.2">
      <c r="A5" s="20" t="s">
        <v>19</v>
      </c>
      <c r="B5" s="6" t="s">
        <v>9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>
        <v>38945</v>
      </c>
    </row>
    <row r="6" spans="1:11" x14ac:dyDescent="0.2">
      <c r="A6" s="20" t="s">
        <v>20</v>
      </c>
      <c r="B6" s="6" t="s">
        <v>9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>
        <v>32435</v>
      </c>
    </row>
    <row r="7" spans="1:11" x14ac:dyDescent="0.2">
      <c r="A7" s="20" t="s">
        <v>22</v>
      </c>
      <c r="B7" s="6" t="s">
        <v>9</v>
      </c>
      <c r="C7" s="6" t="s">
        <v>9</v>
      </c>
      <c r="D7" s="6" t="s">
        <v>9</v>
      </c>
      <c r="E7" s="6" t="s">
        <v>9</v>
      </c>
      <c r="F7" s="6" t="s">
        <v>9</v>
      </c>
      <c r="G7" s="6" t="s">
        <v>9</v>
      </c>
      <c r="H7" s="6" t="s">
        <v>9</v>
      </c>
      <c r="I7" s="6" t="s">
        <v>9</v>
      </c>
      <c r="J7" s="6" t="s">
        <v>9</v>
      </c>
      <c r="K7" s="6">
        <v>42550</v>
      </c>
    </row>
    <row r="8" spans="1:11" x14ac:dyDescent="0.2">
      <c r="A8" s="20" t="s">
        <v>23</v>
      </c>
      <c r="B8" s="6" t="s">
        <v>9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9</v>
      </c>
      <c r="H8" s="6" t="s">
        <v>9</v>
      </c>
      <c r="I8" s="6" t="s">
        <v>9</v>
      </c>
      <c r="J8" s="6" t="s">
        <v>9</v>
      </c>
      <c r="K8" s="6">
        <v>40573</v>
      </c>
    </row>
    <row r="9" spans="1:11" x14ac:dyDescent="0.2">
      <c r="A9" s="20" t="s">
        <v>24</v>
      </c>
      <c r="B9" s="6" t="s">
        <v>9</v>
      </c>
      <c r="C9" s="6" t="s">
        <v>9</v>
      </c>
      <c r="D9" s="6" t="s">
        <v>9</v>
      </c>
      <c r="E9" s="6" t="s">
        <v>9</v>
      </c>
      <c r="F9" s="6" t="s">
        <v>9</v>
      </c>
      <c r="G9" s="6" t="s">
        <v>9</v>
      </c>
      <c r="H9" s="6" t="s">
        <v>9</v>
      </c>
      <c r="I9" s="6" t="s">
        <v>9</v>
      </c>
      <c r="J9" s="6" t="s">
        <v>9</v>
      </c>
      <c r="K9" s="6">
        <v>39482</v>
      </c>
    </row>
    <row r="10" spans="1:11" x14ac:dyDescent="0.2">
      <c r="A10" s="20" t="s">
        <v>25</v>
      </c>
      <c r="B10" s="6" t="s">
        <v>9</v>
      </c>
      <c r="C10" s="6" t="s">
        <v>9</v>
      </c>
      <c r="D10" s="6" t="s">
        <v>9</v>
      </c>
      <c r="E10" s="6" t="s">
        <v>9</v>
      </c>
      <c r="F10" s="6" t="s">
        <v>9</v>
      </c>
      <c r="G10" s="6" t="s">
        <v>9</v>
      </c>
      <c r="H10" s="6" t="s">
        <v>9</v>
      </c>
      <c r="I10" s="6" t="s">
        <v>9</v>
      </c>
      <c r="J10" s="6" t="s">
        <v>9</v>
      </c>
      <c r="K10" s="6">
        <v>36008</v>
      </c>
    </row>
    <row r="11" spans="1:11" x14ac:dyDescent="0.2">
      <c r="A11" s="20" t="s">
        <v>26</v>
      </c>
      <c r="B11" s="6" t="s">
        <v>9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9</v>
      </c>
      <c r="H11" s="6" t="s">
        <v>9</v>
      </c>
      <c r="I11" s="6" t="s">
        <v>9</v>
      </c>
      <c r="J11" s="6" t="s">
        <v>9</v>
      </c>
      <c r="K11" s="6">
        <v>34262</v>
      </c>
    </row>
    <row r="12" spans="1:11" x14ac:dyDescent="0.2">
      <c r="A12" s="5">
        <v>10</v>
      </c>
      <c r="B12" s="6" t="s">
        <v>9</v>
      </c>
      <c r="C12" s="6" t="s">
        <v>9</v>
      </c>
      <c r="D12" s="6" t="s">
        <v>9</v>
      </c>
      <c r="E12" s="6" t="s">
        <v>9</v>
      </c>
      <c r="F12" s="6" t="s">
        <v>9</v>
      </c>
      <c r="G12" s="6" t="s">
        <v>9</v>
      </c>
      <c r="H12" s="6" t="s">
        <v>9</v>
      </c>
      <c r="I12" s="6" t="s">
        <v>9</v>
      </c>
      <c r="J12" s="6" t="s">
        <v>9</v>
      </c>
      <c r="K12" s="6">
        <v>21436</v>
      </c>
    </row>
    <row r="13" spans="1:11" x14ac:dyDescent="0.2">
      <c r="A13" s="5">
        <v>11</v>
      </c>
      <c r="B13" s="6">
        <v>25544</v>
      </c>
      <c r="C13" s="6">
        <v>20185</v>
      </c>
      <c r="D13" s="6">
        <v>2095</v>
      </c>
      <c r="E13" s="6">
        <v>8194</v>
      </c>
      <c r="F13" s="6">
        <v>6493</v>
      </c>
      <c r="G13" s="6">
        <v>1004</v>
      </c>
      <c r="H13" s="6">
        <v>5952</v>
      </c>
      <c r="I13" s="6">
        <v>1869</v>
      </c>
      <c r="J13" s="6">
        <v>3253</v>
      </c>
      <c r="K13" s="6">
        <f>SUM(B13:J13)</f>
        <v>74589</v>
      </c>
    </row>
    <row r="14" spans="1:11" s="7" customFormat="1" x14ac:dyDescent="0.2">
      <c r="A14" s="5">
        <v>12</v>
      </c>
      <c r="B14" s="6">
        <v>36467</v>
      </c>
      <c r="C14" s="6">
        <v>30777</v>
      </c>
      <c r="D14" s="6">
        <v>3223</v>
      </c>
      <c r="E14" s="6">
        <v>15796</v>
      </c>
      <c r="F14" s="6">
        <v>10552</v>
      </c>
      <c r="G14" s="6">
        <v>1130</v>
      </c>
      <c r="H14" s="6">
        <v>8229</v>
      </c>
      <c r="I14" s="6">
        <v>2017</v>
      </c>
      <c r="J14" s="6">
        <v>3317</v>
      </c>
      <c r="K14" s="6">
        <f>SUM(B14:J14)</f>
        <v>111508</v>
      </c>
    </row>
    <row r="15" spans="1:11" x14ac:dyDescent="0.2">
      <c r="A15" s="5">
        <v>13</v>
      </c>
      <c r="B15" s="6">
        <v>44238</v>
      </c>
      <c r="C15" s="6">
        <v>30957</v>
      </c>
      <c r="D15" s="6">
        <v>7487</v>
      </c>
      <c r="E15" s="6">
        <v>17995</v>
      </c>
      <c r="F15" s="6">
        <v>14351</v>
      </c>
      <c r="G15" s="6">
        <v>1505</v>
      </c>
      <c r="H15" s="6">
        <v>9359</v>
      </c>
      <c r="I15" s="6">
        <v>3484</v>
      </c>
      <c r="J15" s="6">
        <f>K15-SUM(B15:I15)</f>
        <v>5120</v>
      </c>
      <c r="K15" s="6">
        <v>134496</v>
      </c>
    </row>
    <row r="16" spans="1:11" x14ac:dyDescent="0.2">
      <c r="A16" s="5">
        <v>14</v>
      </c>
      <c r="B16" s="6">
        <v>46047</v>
      </c>
      <c r="C16" s="6">
        <v>33823</v>
      </c>
      <c r="D16" s="6">
        <v>4480</v>
      </c>
      <c r="E16" s="6">
        <v>16748</v>
      </c>
      <c r="F16" s="6">
        <v>11964</v>
      </c>
      <c r="G16" s="6">
        <v>733</v>
      </c>
      <c r="H16" s="6">
        <v>10806</v>
      </c>
      <c r="I16" s="6">
        <v>4450</v>
      </c>
      <c r="J16" s="6">
        <f>K16-SUM(B16:I16)</f>
        <v>5441</v>
      </c>
      <c r="K16" s="6">
        <v>134492</v>
      </c>
    </row>
    <row r="17" spans="1:11" x14ac:dyDescent="0.2">
      <c r="A17" s="5">
        <v>15</v>
      </c>
      <c r="B17" s="6">
        <v>50660</v>
      </c>
      <c r="C17" s="6">
        <v>36566</v>
      </c>
      <c r="D17" s="6">
        <v>6186</v>
      </c>
      <c r="E17" s="6">
        <v>16629</v>
      </c>
      <c r="F17" s="6">
        <v>11320</v>
      </c>
      <c r="G17" s="6">
        <v>474</v>
      </c>
      <c r="H17" s="6">
        <v>9047</v>
      </c>
      <c r="I17" s="6">
        <v>3606</v>
      </c>
      <c r="J17" s="6">
        <v>11817</v>
      </c>
      <c r="K17" s="6">
        <f>SUM(B17:J17)</f>
        <v>146305</v>
      </c>
    </row>
    <row r="18" spans="1:11" x14ac:dyDescent="0.2">
      <c r="A18" s="5">
        <v>16</v>
      </c>
      <c r="B18" s="6">
        <v>50481</v>
      </c>
      <c r="C18" s="6">
        <v>31150</v>
      </c>
      <c r="D18" s="6">
        <v>5268</v>
      </c>
      <c r="E18" s="6">
        <v>15738</v>
      </c>
      <c r="F18" s="6">
        <v>10253</v>
      </c>
      <c r="G18" s="6">
        <v>523</v>
      </c>
      <c r="H18" s="6">
        <v>11333</v>
      </c>
      <c r="I18" s="6">
        <v>1972</v>
      </c>
      <c r="J18" s="6">
        <v>10145</v>
      </c>
      <c r="K18" s="6">
        <f>SUM(B18:J18)</f>
        <v>136863</v>
      </c>
    </row>
    <row r="19" spans="1:11" x14ac:dyDescent="0.2">
      <c r="A19" s="8">
        <v>17</v>
      </c>
      <c r="B19" s="6">
        <v>43151</v>
      </c>
      <c r="C19" s="6">
        <v>31923</v>
      </c>
      <c r="D19" s="6">
        <v>4408</v>
      </c>
      <c r="E19" s="6">
        <v>15916</v>
      </c>
      <c r="F19" s="6">
        <v>12993</v>
      </c>
      <c r="G19" s="6">
        <v>489</v>
      </c>
      <c r="H19" s="6">
        <v>8346</v>
      </c>
      <c r="I19" s="9" t="s">
        <v>13</v>
      </c>
      <c r="J19" s="6">
        <v>14983</v>
      </c>
      <c r="K19" s="6">
        <f>SUM(B19:J19)</f>
        <v>132209</v>
      </c>
    </row>
    <row r="20" spans="1:11" x14ac:dyDescent="0.2">
      <c r="A20" s="8">
        <v>18</v>
      </c>
      <c r="B20" s="6">
        <f>22847+17956</f>
        <v>40803</v>
      </c>
      <c r="C20" s="6">
        <f>21700+8313</f>
        <v>30013</v>
      </c>
      <c r="D20" s="6">
        <f>3302+683</f>
        <v>3985</v>
      </c>
      <c r="E20" s="6">
        <f>11908+3417</f>
        <v>15325</v>
      </c>
      <c r="F20" s="6">
        <f>5909+6625</f>
        <v>12534</v>
      </c>
      <c r="G20" s="6">
        <f>435+109</f>
        <v>544</v>
      </c>
      <c r="H20" s="6">
        <f>6052+2678</f>
        <v>8730</v>
      </c>
      <c r="I20" s="9" t="s">
        <v>14</v>
      </c>
      <c r="J20" s="6">
        <v>11802</v>
      </c>
      <c r="K20" s="6">
        <f>SUM(B20:J20)</f>
        <v>123736</v>
      </c>
    </row>
    <row r="21" spans="1:11" x14ac:dyDescent="0.2">
      <c r="A21" s="8">
        <v>19</v>
      </c>
      <c r="B21" s="6">
        <v>42074</v>
      </c>
      <c r="C21" s="6">
        <v>31241</v>
      </c>
      <c r="D21" s="6">
        <v>3479</v>
      </c>
      <c r="E21" s="6">
        <v>13908</v>
      </c>
      <c r="F21" s="6">
        <v>13406</v>
      </c>
      <c r="G21" s="6">
        <v>409</v>
      </c>
      <c r="H21" s="6">
        <v>8742</v>
      </c>
      <c r="I21" s="9" t="s">
        <v>9</v>
      </c>
      <c r="J21" s="6">
        <v>9094</v>
      </c>
      <c r="K21" s="6">
        <v>122353</v>
      </c>
    </row>
    <row r="22" spans="1:11" x14ac:dyDescent="0.2">
      <c r="A22" s="10">
        <v>20</v>
      </c>
      <c r="B22" s="6">
        <v>36922</v>
      </c>
      <c r="C22" s="6">
        <v>32192</v>
      </c>
      <c r="D22" s="6">
        <v>3755</v>
      </c>
      <c r="E22" s="6">
        <v>12577</v>
      </c>
      <c r="F22" s="6">
        <v>14572</v>
      </c>
      <c r="G22" s="6">
        <v>525</v>
      </c>
      <c r="H22" s="6">
        <v>7784</v>
      </c>
      <c r="I22" s="9" t="s">
        <v>9</v>
      </c>
      <c r="J22" s="6">
        <v>16817</v>
      </c>
      <c r="K22" s="6">
        <f>SUM(B22:J22)</f>
        <v>125144</v>
      </c>
    </row>
    <row r="23" spans="1:11" x14ac:dyDescent="0.2">
      <c r="A23" s="10">
        <v>21</v>
      </c>
      <c r="B23" s="6">
        <v>44826</v>
      </c>
      <c r="C23" s="6">
        <v>35798</v>
      </c>
      <c r="D23" s="6">
        <v>3682</v>
      </c>
      <c r="E23" s="6">
        <v>15518</v>
      </c>
      <c r="F23" s="6">
        <v>14416</v>
      </c>
      <c r="G23" s="6">
        <v>463</v>
      </c>
      <c r="H23" s="6">
        <v>8552</v>
      </c>
      <c r="I23" s="9" t="s">
        <v>16</v>
      </c>
      <c r="J23" s="6">
        <v>16289</v>
      </c>
      <c r="K23" s="6">
        <v>139544</v>
      </c>
    </row>
    <row r="24" spans="1:11" x14ac:dyDescent="0.2">
      <c r="A24" s="10">
        <v>22</v>
      </c>
      <c r="B24" s="6">
        <v>35905</v>
      </c>
      <c r="C24" s="6">
        <v>32723</v>
      </c>
      <c r="D24" s="6">
        <v>3485</v>
      </c>
      <c r="E24" s="6">
        <v>15265</v>
      </c>
      <c r="F24" s="6">
        <v>15043</v>
      </c>
      <c r="G24" s="6">
        <v>295</v>
      </c>
      <c r="H24" s="6">
        <v>8359</v>
      </c>
      <c r="I24" s="9" t="s">
        <v>13</v>
      </c>
      <c r="J24" s="6">
        <v>30496</v>
      </c>
      <c r="K24" s="6">
        <f>SUM(B24:J24)</f>
        <v>141571</v>
      </c>
    </row>
    <row r="25" spans="1:11" x14ac:dyDescent="0.2">
      <c r="A25" s="10">
        <v>23</v>
      </c>
      <c r="B25" s="6">
        <v>34263</v>
      </c>
      <c r="C25" s="6">
        <v>33053</v>
      </c>
      <c r="D25" s="6">
        <v>3926</v>
      </c>
      <c r="E25" s="6">
        <v>19916</v>
      </c>
      <c r="F25" s="6">
        <v>16920</v>
      </c>
      <c r="G25" s="6">
        <v>328</v>
      </c>
      <c r="H25" s="6">
        <v>9407</v>
      </c>
      <c r="I25" s="9" t="s">
        <v>13</v>
      </c>
      <c r="J25" s="6">
        <v>31071</v>
      </c>
      <c r="K25" s="6">
        <f>SUM(B25:J25)</f>
        <v>148884</v>
      </c>
    </row>
    <row r="26" spans="1:11" x14ac:dyDescent="0.2">
      <c r="A26" s="10">
        <v>24</v>
      </c>
      <c r="B26" s="6">
        <v>32768</v>
      </c>
      <c r="C26" s="6">
        <v>33919</v>
      </c>
      <c r="D26" s="6">
        <v>4784</v>
      </c>
      <c r="E26" s="6">
        <v>18189</v>
      </c>
      <c r="F26" s="6">
        <v>17020</v>
      </c>
      <c r="G26" s="6">
        <v>375</v>
      </c>
      <c r="H26" s="6">
        <v>11136</v>
      </c>
      <c r="I26" s="9" t="s">
        <v>13</v>
      </c>
      <c r="J26" s="6">
        <v>20967</v>
      </c>
      <c r="K26" s="6">
        <v>139158</v>
      </c>
    </row>
    <row r="27" spans="1:11" x14ac:dyDescent="0.2">
      <c r="A27" s="10">
        <v>25</v>
      </c>
      <c r="B27" s="6">
        <v>25548</v>
      </c>
      <c r="C27" s="6">
        <v>30955</v>
      </c>
      <c r="D27" s="6">
        <v>5162</v>
      </c>
      <c r="E27" s="6">
        <v>16603</v>
      </c>
      <c r="F27" s="6">
        <v>18956</v>
      </c>
      <c r="G27" s="6">
        <v>223</v>
      </c>
      <c r="H27" s="6">
        <v>11222</v>
      </c>
      <c r="I27" s="9" t="s">
        <v>12</v>
      </c>
      <c r="J27" s="6">
        <v>18215</v>
      </c>
      <c r="K27" s="6">
        <v>126884</v>
      </c>
    </row>
    <row r="28" spans="1:11" x14ac:dyDescent="0.2">
      <c r="A28" s="10">
        <v>26</v>
      </c>
      <c r="B28" s="6">
        <v>33243</v>
      </c>
      <c r="C28" s="6">
        <v>32214</v>
      </c>
      <c r="D28" s="6">
        <v>4589</v>
      </c>
      <c r="E28" s="6">
        <v>17755</v>
      </c>
      <c r="F28" s="6">
        <v>19449</v>
      </c>
      <c r="G28" s="6">
        <v>451</v>
      </c>
      <c r="H28" s="6">
        <v>11915</v>
      </c>
      <c r="I28" s="9" t="s">
        <v>9</v>
      </c>
      <c r="J28" s="6">
        <v>20756</v>
      </c>
      <c r="K28" s="6">
        <v>140372</v>
      </c>
    </row>
    <row r="29" spans="1:11" x14ac:dyDescent="0.2">
      <c r="A29" s="10">
        <v>27</v>
      </c>
      <c r="B29" s="6">
        <v>33267</v>
      </c>
      <c r="C29" s="6">
        <v>30143</v>
      </c>
      <c r="D29" s="6">
        <v>5152</v>
      </c>
      <c r="E29" s="6">
        <v>19585</v>
      </c>
      <c r="F29" s="6">
        <v>20130</v>
      </c>
      <c r="G29" s="6">
        <v>608</v>
      </c>
      <c r="H29" s="6">
        <v>9295</v>
      </c>
      <c r="I29" s="9" t="s">
        <v>9</v>
      </c>
      <c r="J29" s="6">
        <v>23019</v>
      </c>
      <c r="K29" s="6">
        <f t="shared" ref="K29:K36" si="0">SUM(B29:J29)</f>
        <v>141199</v>
      </c>
    </row>
    <row r="30" spans="1:11" x14ac:dyDescent="0.2">
      <c r="A30" s="10">
        <v>28</v>
      </c>
      <c r="B30" s="6">
        <v>37457</v>
      </c>
      <c r="C30" s="6">
        <v>23261</v>
      </c>
      <c r="D30" s="6">
        <v>4044</v>
      </c>
      <c r="E30" s="6">
        <v>23258</v>
      </c>
      <c r="F30" s="6">
        <v>21860</v>
      </c>
      <c r="G30" s="6">
        <v>523</v>
      </c>
      <c r="H30" s="6">
        <v>9396</v>
      </c>
      <c r="I30" s="9" t="s">
        <v>9</v>
      </c>
      <c r="J30" s="6">
        <v>21349</v>
      </c>
      <c r="K30" s="6">
        <f t="shared" si="0"/>
        <v>141148</v>
      </c>
    </row>
    <row r="31" spans="1:11" x14ac:dyDescent="0.2">
      <c r="A31" s="10">
        <v>29</v>
      </c>
      <c r="B31" s="6">
        <v>33423</v>
      </c>
      <c r="C31" s="6">
        <v>31359</v>
      </c>
      <c r="D31" s="6">
        <v>5122</v>
      </c>
      <c r="E31" s="6">
        <v>23009</v>
      </c>
      <c r="F31" s="6">
        <v>18737</v>
      </c>
      <c r="G31" s="6">
        <v>977</v>
      </c>
      <c r="H31" s="6">
        <v>8403</v>
      </c>
      <c r="I31" s="9" t="s">
        <v>9</v>
      </c>
      <c r="J31" s="6">
        <v>20133</v>
      </c>
      <c r="K31" s="6">
        <f t="shared" si="0"/>
        <v>141163</v>
      </c>
    </row>
    <row r="32" spans="1:11" x14ac:dyDescent="0.2">
      <c r="A32" s="10">
        <v>30</v>
      </c>
      <c r="B32" s="6">
        <v>34099</v>
      </c>
      <c r="C32" s="6">
        <v>33478</v>
      </c>
      <c r="D32" s="6">
        <v>5167</v>
      </c>
      <c r="E32" s="6">
        <v>21033</v>
      </c>
      <c r="F32" s="6">
        <v>16618</v>
      </c>
      <c r="G32" s="6">
        <v>684</v>
      </c>
      <c r="H32" s="6">
        <v>6853</v>
      </c>
      <c r="I32" s="9" t="s">
        <v>9</v>
      </c>
      <c r="J32" s="6">
        <v>44063</v>
      </c>
      <c r="K32" s="6">
        <f t="shared" si="0"/>
        <v>161995</v>
      </c>
    </row>
    <row r="33" spans="1:11" s="16" customFormat="1" x14ac:dyDescent="0.2">
      <c r="A33" s="17">
        <v>31</v>
      </c>
      <c r="B33" s="14">
        <v>31034</v>
      </c>
      <c r="C33" s="14">
        <v>28738</v>
      </c>
      <c r="D33" s="14">
        <v>4765</v>
      </c>
      <c r="E33" s="14">
        <v>26046</v>
      </c>
      <c r="F33" s="14">
        <v>16267</v>
      </c>
      <c r="G33" s="14">
        <v>1530</v>
      </c>
      <c r="H33" s="14">
        <v>6298</v>
      </c>
      <c r="I33" s="15" t="s">
        <v>9</v>
      </c>
      <c r="J33" s="14">
        <v>23146</v>
      </c>
      <c r="K33" s="14">
        <f t="shared" si="0"/>
        <v>137824</v>
      </c>
    </row>
    <row r="34" spans="1:11" s="16" customFormat="1" x14ac:dyDescent="0.2">
      <c r="A34" s="19" t="s">
        <v>18</v>
      </c>
      <c r="B34" s="14">
        <v>20769</v>
      </c>
      <c r="C34" s="14">
        <v>18711</v>
      </c>
      <c r="D34" s="14">
        <v>2944</v>
      </c>
      <c r="E34" s="14">
        <v>9802</v>
      </c>
      <c r="F34" s="14">
        <v>10184</v>
      </c>
      <c r="G34" s="14">
        <v>43</v>
      </c>
      <c r="H34" s="14">
        <v>3968</v>
      </c>
      <c r="I34" s="15" t="s">
        <v>9</v>
      </c>
      <c r="J34" s="14">
        <v>14787</v>
      </c>
      <c r="K34" s="14">
        <f t="shared" si="0"/>
        <v>81208</v>
      </c>
    </row>
    <row r="35" spans="1:11" s="16" customFormat="1" x14ac:dyDescent="0.2">
      <c r="A35" s="19" t="s">
        <v>19</v>
      </c>
      <c r="B35" s="14">
        <v>72992</v>
      </c>
      <c r="C35" s="14">
        <v>73625</v>
      </c>
      <c r="D35" s="14">
        <v>3456</v>
      </c>
      <c r="E35" s="14">
        <v>19126</v>
      </c>
      <c r="F35" s="14">
        <v>4659</v>
      </c>
      <c r="G35" s="14">
        <v>711</v>
      </c>
      <c r="H35" s="14">
        <v>7263</v>
      </c>
      <c r="I35" s="15" t="s">
        <v>9</v>
      </c>
      <c r="J35" s="14">
        <v>9935</v>
      </c>
      <c r="K35" s="14">
        <f t="shared" si="0"/>
        <v>191767</v>
      </c>
    </row>
    <row r="36" spans="1:11" s="16" customFormat="1" x14ac:dyDescent="0.2">
      <c r="A36" s="19" t="s">
        <v>20</v>
      </c>
      <c r="B36" s="14">
        <v>24149</v>
      </c>
      <c r="C36" s="14">
        <v>39680</v>
      </c>
      <c r="D36" s="14">
        <v>5546</v>
      </c>
      <c r="E36" s="14">
        <v>22216</v>
      </c>
      <c r="F36" s="14">
        <v>3331</v>
      </c>
      <c r="G36" s="14">
        <v>408</v>
      </c>
      <c r="H36" s="14">
        <v>8667</v>
      </c>
      <c r="I36" s="15" t="s">
        <v>9</v>
      </c>
      <c r="J36" s="14">
        <v>18537</v>
      </c>
      <c r="K36" s="14">
        <f t="shared" si="0"/>
        <v>122534</v>
      </c>
    </row>
    <row r="37" spans="1:11" customFormat="1" ht="13.8" thickBot="1" x14ac:dyDescent="0.25">
      <c r="A37" s="11"/>
      <c r="B37" s="12"/>
      <c r="C37" s="12"/>
      <c r="D37" s="12"/>
      <c r="E37" s="12"/>
      <c r="F37" s="12"/>
      <c r="G37" s="12"/>
      <c r="H37" s="12"/>
      <c r="I37" s="13"/>
      <c r="J37" s="12"/>
      <c r="K37" s="12"/>
    </row>
    <row r="38" spans="1:11" x14ac:dyDescent="0.2">
      <c r="A38" s="1" t="s">
        <v>15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大野城市</dc:creator>
  <cp:lastModifiedBy>髙畑 太貴</cp:lastModifiedBy>
  <cp:lastPrinted>2023-12-15T07:35:05Z</cp:lastPrinted>
  <dcterms:created xsi:type="dcterms:W3CDTF">2002-04-30T06:23:53Z</dcterms:created>
  <dcterms:modified xsi:type="dcterms:W3CDTF">2023-12-15T07:35:13Z</dcterms:modified>
</cp:coreProperties>
</file>