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0394"/>
  <workbookPr defaultThemeVersion="124226"/>
  <mc:AlternateContent xmlns:mc="http://schemas.openxmlformats.org/markup-compatibility/2006">
    <mc:Choice Requires="x15">
      <x15ac:absPath xmlns:x15ac="http://schemas.microsoft.com/office/spreadsheetml/2010/11/ac" url="\\DEEPSPACENINE\hosei$\201 統計\02 統計おおのじょう　　　　　　　　　　　　　　　　　  ※毎年（７月、２月）\90 最新更新データ　※更新のたびに、データを入れ替え\第10章\"/>
    </mc:Choice>
  </mc:AlternateContent>
  <xr:revisionPtr revIDLastSave="0" documentId="8_{10822E40-3B8A-4961-B3E8-A55C0E71D4FA}" xr6:coauthVersionLast="36" xr6:coauthVersionMax="36" xr10:uidLastSave="{00000000-0000-0000-0000-000000000000}"/>
  <bookViews>
    <workbookView xWindow="10308" yWindow="32760" windowWidth="10200" windowHeight="8100"/>
  </bookViews>
  <sheets>
    <sheet name="中学校" sheetId="1" r:id="rId1"/>
  </sheets>
  <definedNames>
    <definedName name="_xlnm.Print_Area" localSheetId="0">中学校!$A$1:$I$50</definedName>
  </definedNames>
  <calcPr calcId="191029"/>
</workbook>
</file>

<file path=xl/calcChain.xml><?xml version="1.0" encoding="utf-8"?>
<calcChain xmlns="http://schemas.openxmlformats.org/spreadsheetml/2006/main">
  <c r="F23" i="1" l="1"/>
  <c r="I23" i="1"/>
  <c r="F22" i="1"/>
  <c r="I22" i="1"/>
  <c r="F21" i="1"/>
  <c r="I21" i="1"/>
  <c r="F20" i="1"/>
  <c r="I20" i="1"/>
  <c r="E19" i="1"/>
  <c r="I19" i="1"/>
  <c r="G19" i="1"/>
  <c r="F19" i="1"/>
  <c r="E18" i="1"/>
  <c r="G18" i="1"/>
  <c r="F18" i="1"/>
  <c r="I18" i="1"/>
  <c r="E17" i="1"/>
  <c r="G17" i="1"/>
  <c r="I17" i="1"/>
  <c r="G16" i="1"/>
  <c r="F16" i="1"/>
  <c r="I16" i="1"/>
  <c r="F17" i="1"/>
</calcChain>
</file>

<file path=xl/sharedStrings.xml><?xml version="1.0" encoding="utf-8"?>
<sst xmlns="http://schemas.openxmlformats.org/spreadsheetml/2006/main" count="44" uniqueCount="35">
  <si>
    <t>学級数</t>
  </si>
  <si>
    <t>計</t>
  </si>
  <si>
    <t>木造</t>
  </si>
  <si>
    <t>△　 702</t>
  </si>
  <si>
    <t>△　 186</t>
  </si>
  <si>
    <t>校舎必要面積
(㎡)</t>
    <rPh sb="0" eb="2">
      <t>コウシャ</t>
    </rPh>
    <rPh sb="2" eb="4">
      <t>ヒツヨウ</t>
    </rPh>
    <rPh sb="4" eb="6">
      <t>メンセキ</t>
    </rPh>
    <phoneticPr fontId="3"/>
  </si>
  <si>
    <t>生徒数
(人)</t>
    <rPh sb="0" eb="3">
      <t>セイトスウ</t>
    </rPh>
    <phoneticPr fontId="3"/>
  </si>
  <si>
    <t>ＲＣ造・Ｓ造</t>
    <rPh sb="5" eb="6">
      <t>ツク</t>
    </rPh>
    <phoneticPr fontId="3"/>
  </si>
  <si>
    <r>
      <t xml:space="preserve">校舎保有面積 (㎡)
</t>
    </r>
    <r>
      <rPr>
        <sz val="11"/>
        <rFont val="ＭＳ Ｐゴシック"/>
        <family val="3"/>
        <charset val="128"/>
      </rPr>
      <t>(</t>
    </r>
    <r>
      <rPr>
        <sz val="11"/>
        <rFont val="ＭＳ Ｐゴシック"/>
        <family val="3"/>
        <charset val="128"/>
      </rPr>
      <t>保有控除面積除く</t>
    </r>
    <r>
      <rPr>
        <sz val="11"/>
        <rFont val="ＭＳ Ｐゴシック"/>
        <family val="3"/>
        <charset val="128"/>
      </rPr>
      <t>)</t>
    </r>
    <phoneticPr fontId="3"/>
  </si>
  <si>
    <t>年</t>
    <rPh sb="0" eb="1">
      <t>トシ</t>
    </rPh>
    <phoneticPr fontId="3"/>
  </si>
  <si>
    <t>△　 626</t>
    <phoneticPr fontId="3"/>
  </si>
  <si>
    <t>※必要面積（㎡）・・・公立学校施設費国庫負担金等に関する法律施行令による学級数に応じた面積であり、補助金等交付対象最大面積</t>
    <phoneticPr fontId="3"/>
  </si>
  <si>
    <t>※資格面積（㎡）・・・必要面積から保有面積を差し引いた補助金等交付対象となる増築等の可能な面積</t>
    <phoneticPr fontId="3"/>
  </si>
  <si>
    <t>資格面積
(㎡)</t>
    <rPh sb="0" eb="2">
      <t>シカク</t>
    </rPh>
    <rPh sb="2" eb="4">
      <t>メンセキ</t>
    </rPh>
    <phoneticPr fontId="3"/>
  </si>
  <si>
    <t>通常学級</t>
    <rPh sb="0" eb="2">
      <t>ツウジョウ</t>
    </rPh>
    <rPh sb="2" eb="4">
      <t>ガッキュウ</t>
    </rPh>
    <phoneticPr fontId="3"/>
  </si>
  <si>
    <t>特別支援学級</t>
    <rPh sb="0" eb="2">
      <t>トクベツ</t>
    </rPh>
    <rPh sb="2" eb="4">
      <t>シエン</t>
    </rPh>
    <rPh sb="4" eb="6">
      <t>ガッキュウ</t>
    </rPh>
    <phoneticPr fontId="3"/>
  </si>
  <si>
    <t>校舎延床面積 (㎡)</t>
    <rPh sb="2" eb="3">
      <t>ノベ</t>
    </rPh>
    <rPh sb="3" eb="4">
      <t>ユカ</t>
    </rPh>
    <phoneticPr fontId="3"/>
  </si>
  <si>
    <t>非木造</t>
    <rPh sb="0" eb="1">
      <t>ヒ</t>
    </rPh>
    <rPh sb="1" eb="2">
      <t>モク</t>
    </rPh>
    <rPh sb="2" eb="3">
      <t>ツク</t>
    </rPh>
    <phoneticPr fontId="3"/>
  </si>
  <si>
    <t>令和２</t>
    <rPh sb="0" eb="2">
      <t>レイワ</t>
    </rPh>
    <phoneticPr fontId="3"/>
  </si>
  <si>
    <t>３</t>
    <phoneticPr fontId="3"/>
  </si>
  <si>
    <t>４</t>
    <phoneticPr fontId="3"/>
  </si>
  <si>
    <t>５</t>
    <phoneticPr fontId="3"/>
  </si>
  <si>
    <t>昭和63</t>
    <rPh sb="0" eb="2">
      <t>ショウワ</t>
    </rPh>
    <phoneticPr fontId="3"/>
  </si>
  <si>
    <t>平成元</t>
    <rPh sb="0" eb="2">
      <t>ヘイセイ</t>
    </rPh>
    <phoneticPr fontId="3"/>
  </si>
  <si>
    <t>２</t>
    <phoneticPr fontId="3"/>
  </si>
  <si>
    <t>６</t>
    <phoneticPr fontId="3"/>
  </si>
  <si>
    <t>７</t>
    <phoneticPr fontId="3"/>
  </si>
  <si>
    <t>８</t>
    <phoneticPr fontId="3"/>
  </si>
  <si>
    <t>９</t>
    <phoneticPr fontId="3"/>
  </si>
  <si>
    <t>（６）学校校舎面積の状況 (中学校)                      (各年 ５月１日)</t>
    <phoneticPr fontId="3"/>
  </si>
  <si>
    <t>生徒数
(人)</t>
    <rPh sb="0" eb="2">
      <t>セイト</t>
    </rPh>
    <rPh sb="2" eb="3">
      <t>カズ</t>
    </rPh>
    <phoneticPr fontId="3"/>
  </si>
  <si>
    <t>資料：教育政策課、教育振興課</t>
    <phoneticPr fontId="3"/>
  </si>
  <si>
    <t xml:space="preserve">※項目削除（平成28年度）：校舎必要面積、資格面積
</t>
    <rPh sb="1" eb="3">
      <t>コウモク</t>
    </rPh>
    <rPh sb="3" eb="5">
      <t>サクジョ</t>
    </rPh>
    <rPh sb="14" eb="16">
      <t>コウシャ</t>
    </rPh>
    <rPh sb="16" eb="18">
      <t>ヒツヨウ</t>
    </rPh>
    <rPh sb="18" eb="20">
      <t>メンセキ</t>
    </rPh>
    <rPh sb="21" eb="23">
      <t>シカク</t>
    </rPh>
    <rPh sb="23" eb="25">
      <t>メンセキ</t>
    </rPh>
    <phoneticPr fontId="3"/>
  </si>
  <si>
    <t xml:space="preserve">※項目名変更（平成28年度）：校舎保有面積を校舎延床面積に変更
</t>
    <rPh sb="1" eb="3">
      <t>コウモク</t>
    </rPh>
    <rPh sb="3" eb="4">
      <t>メイ</t>
    </rPh>
    <rPh sb="4" eb="6">
      <t>ヘンコウ</t>
    </rPh>
    <rPh sb="15" eb="17">
      <t>コウシャ</t>
    </rPh>
    <rPh sb="17" eb="19">
      <t>ホユウ</t>
    </rPh>
    <rPh sb="19" eb="21">
      <t>メンセキ</t>
    </rPh>
    <rPh sb="22" eb="24">
      <t>コウシャ</t>
    </rPh>
    <rPh sb="24" eb="25">
      <t>ノベ</t>
    </rPh>
    <rPh sb="25" eb="26">
      <t>ユカ</t>
    </rPh>
    <rPh sb="26" eb="28">
      <t>メンセキ</t>
    </rPh>
    <rPh sb="29" eb="31">
      <t>ヘンコウ</t>
    </rPh>
    <phoneticPr fontId="3"/>
  </si>
  <si>
    <t>※面積算定方法変更（平成28年度）：建築基準法に基づく算定</t>
    <rPh sb="1" eb="3">
      <t>メンセキ</t>
    </rPh>
    <rPh sb="3" eb="5">
      <t>サンテイ</t>
    </rPh>
    <rPh sb="5" eb="7">
      <t>ホウホウ</t>
    </rPh>
    <rPh sb="7" eb="9">
      <t>ヘンコウ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</si>
</sst>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9" formatCode="#,##0;&quot;△ &quot;#,##0"/>
    <numFmt numFmtId="180" formatCode="#,##0_);[Red]\(#,##0\)"/>
  </numFmts>
  <fonts count="6" x14ac:knownFonts="1">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9"/>
      <color indexed="10"/>
      <name val="ＭＳ Ｐゴシック"/>
      <family val="3"/>
      <charset val="128"/>
    </font>
    <font>
      <sz val="11"/>
      <color theme="1"/>
      <name val="ＭＳ Ｐゴシック"/>
      <family val="3"/>
      <charset val="128"/>
    </font>
  </fonts>
  <fills count="3">
    <fill>
      <patternFill patternType="none"/>
    </fill>
    <fill>
      <patternFill patternType="gray125"/>
    </fill>
    <fill>
      <patternFill patternType="solid">
        <fgColor theme="0"/>
        <bgColor indexed="64"/>
      </patternFill>
    </fill>
  </fills>
  <borders count="15">
    <border>
      <left/>
      <right/>
      <top/>
      <bottom/>
      <diagonal/>
    </border>
    <border>
      <left style="thin">
        <color indexed="64"/>
      </left>
      <right/>
      <top/>
      <bottom/>
      <diagonal/>
    </border>
    <border>
      <left/>
      <right/>
      <top/>
      <bottom style="medium">
        <color indexed="64"/>
      </bottom>
      <diagonal/>
    </border>
    <border>
      <left style="thin">
        <color indexed="64"/>
      </left>
      <right/>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thin">
        <color indexed="64"/>
      </bottom>
      <diagonal/>
    </border>
    <border>
      <left/>
      <right/>
      <top style="medium">
        <color indexed="64"/>
      </top>
      <bottom/>
      <diagonal/>
    </border>
    <border>
      <left style="thin">
        <color indexed="64"/>
      </left>
      <right style="thin">
        <color indexed="64"/>
      </right>
      <top/>
      <bottom/>
      <diagonal/>
    </border>
  </borders>
  <cellStyleXfs count="1">
    <xf numFmtId="0" fontId="0" fillId="0" borderId="0"/>
  </cellStyleXfs>
  <cellXfs count="80">
    <xf numFmtId="0" fontId="0" fillId="0" borderId="0" xfId="0"/>
    <xf numFmtId="0" fontId="2" fillId="0" borderId="0" xfId="0" applyFont="1" applyBorder="1"/>
    <xf numFmtId="0" fontId="2" fillId="0" borderId="0" xfId="0" applyFont="1"/>
    <xf numFmtId="0" fontId="2" fillId="0" borderId="0" xfId="0" applyFont="1" applyBorder="1" applyAlignment="1">
      <alignment horizontal="center" vertical="center" wrapText="1"/>
    </xf>
    <xf numFmtId="0" fontId="2" fillId="0" borderId="0" xfId="0" applyFont="1" applyBorder="1" applyAlignment="1">
      <alignment wrapText="1"/>
    </xf>
    <xf numFmtId="0" fontId="2" fillId="0" borderId="0" xfId="0" applyFont="1" applyAlignment="1">
      <alignment horizontal="justify" wrapText="1"/>
    </xf>
    <xf numFmtId="0" fontId="2" fillId="0" borderId="0" xfId="0" applyFont="1" applyAlignment="1">
      <alignment wrapText="1"/>
    </xf>
    <xf numFmtId="0" fontId="2" fillId="0" borderId="0" xfId="0" applyFont="1" applyBorder="1" applyAlignment="1">
      <alignment horizontal="justify" wrapText="1"/>
    </xf>
    <xf numFmtId="180" fontId="2" fillId="0" borderId="0" xfId="0" applyNumberFormat="1" applyFont="1" applyFill="1" applyAlignment="1">
      <alignment horizontal="right" vertical="top" wrapText="1"/>
    </xf>
    <xf numFmtId="0" fontId="4" fillId="0" borderId="0" xfId="0" applyFont="1" applyBorder="1"/>
    <xf numFmtId="180" fontId="2" fillId="0" borderId="0" xfId="0" applyNumberFormat="1" applyFont="1" applyFill="1" applyBorder="1" applyAlignment="1">
      <alignment horizontal="right" vertical="top" wrapText="1"/>
    </xf>
    <xf numFmtId="0" fontId="2" fillId="0" borderId="0" xfId="0" applyFont="1" applyFill="1" applyBorder="1" applyAlignment="1">
      <alignment horizontal="right" vertical="top" wrapText="1"/>
    </xf>
    <xf numFmtId="0" fontId="2" fillId="0" borderId="0" xfId="0" applyFont="1" applyFill="1" applyBorder="1" applyAlignment="1">
      <alignment wrapText="1"/>
    </xf>
    <xf numFmtId="3" fontId="2" fillId="0" borderId="0" xfId="0" applyNumberFormat="1" applyFont="1" applyFill="1" applyBorder="1" applyAlignment="1">
      <alignment horizontal="right" vertical="top" wrapText="1"/>
    </xf>
    <xf numFmtId="3" fontId="2" fillId="0" borderId="0" xfId="0" applyNumberFormat="1" applyFont="1" applyFill="1" applyBorder="1" applyAlignment="1">
      <alignment wrapText="1"/>
    </xf>
    <xf numFmtId="0" fontId="2" fillId="0" borderId="0" xfId="0" applyFont="1" applyFill="1" applyBorder="1"/>
    <xf numFmtId="0" fontId="2" fillId="0" borderId="1" xfId="0" applyFont="1" applyFill="1" applyBorder="1" applyAlignment="1">
      <alignment horizontal="right" vertical="top" wrapText="1"/>
    </xf>
    <xf numFmtId="179" fontId="2" fillId="0" borderId="0" xfId="0" applyNumberFormat="1" applyFont="1" applyFill="1" applyBorder="1" applyAlignment="1">
      <alignment horizontal="right" vertical="top" wrapText="1"/>
    </xf>
    <xf numFmtId="0" fontId="2" fillId="0" borderId="0" xfId="0" applyFont="1" applyFill="1" applyBorder="1" applyAlignment="1">
      <alignment horizontal="justify" wrapText="1"/>
    </xf>
    <xf numFmtId="0" fontId="2" fillId="0" borderId="2" xfId="0" applyFont="1" applyFill="1" applyBorder="1" applyAlignment="1">
      <alignment horizontal="center" vertical="top" wrapText="1"/>
    </xf>
    <xf numFmtId="0" fontId="2" fillId="0" borderId="3" xfId="0" applyFont="1" applyFill="1" applyBorder="1" applyAlignment="1">
      <alignment horizontal="right" vertical="top" wrapText="1"/>
    </xf>
    <xf numFmtId="0" fontId="2" fillId="0" borderId="2" xfId="0" applyFont="1" applyFill="1" applyBorder="1" applyAlignment="1">
      <alignment wrapText="1"/>
    </xf>
    <xf numFmtId="3" fontId="2" fillId="0" borderId="2" xfId="0" applyNumberFormat="1" applyFont="1" applyFill="1" applyBorder="1" applyAlignment="1">
      <alignment horizontal="right" vertical="top" wrapText="1"/>
    </xf>
    <xf numFmtId="3" fontId="1" fillId="0" borderId="2" xfId="0" applyNumberFormat="1" applyFont="1" applyFill="1" applyBorder="1" applyAlignment="1">
      <alignment wrapText="1"/>
    </xf>
    <xf numFmtId="3" fontId="1" fillId="0" borderId="2" xfId="0" applyNumberFormat="1" applyFont="1" applyFill="1" applyBorder="1" applyAlignment="1">
      <alignment horizontal="right" vertical="top" wrapText="1"/>
    </xf>
    <xf numFmtId="0" fontId="1" fillId="0" borderId="2" xfId="0" applyFont="1" applyFill="1" applyBorder="1"/>
    <xf numFmtId="179" fontId="1" fillId="0" borderId="2" xfId="0" applyNumberFormat="1" applyFont="1" applyFill="1" applyBorder="1" applyAlignment="1">
      <alignment horizontal="right" vertical="top" wrapText="1"/>
    </xf>
    <xf numFmtId="0" fontId="2" fillId="0" borderId="2" xfId="0" applyFont="1" applyFill="1" applyBorder="1"/>
    <xf numFmtId="0" fontId="1" fillId="0" borderId="4"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0" xfId="0" applyFont="1" applyFill="1" applyBorder="1" applyAlignment="1">
      <alignment horizontal="center" vertical="top" wrapText="1"/>
    </xf>
    <xf numFmtId="0" fontId="2" fillId="0" borderId="0" xfId="0" applyFont="1" applyFill="1" applyAlignment="1">
      <alignment horizontal="center" vertical="top" wrapText="1"/>
    </xf>
    <xf numFmtId="0" fontId="2" fillId="0" borderId="0" xfId="0" applyFont="1" applyFill="1" applyAlignment="1">
      <alignment wrapText="1"/>
    </xf>
    <xf numFmtId="3" fontId="2" fillId="0" borderId="0" xfId="0" applyNumberFormat="1" applyFont="1" applyFill="1" applyAlignment="1">
      <alignment horizontal="right" vertical="top" wrapText="1"/>
    </xf>
    <xf numFmtId="3" fontId="2" fillId="0" borderId="0" xfId="0" applyNumberFormat="1" applyFont="1" applyFill="1" applyAlignment="1">
      <alignment wrapText="1"/>
    </xf>
    <xf numFmtId="0" fontId="2" fillId="0" borderId="0" xfId="0" applyFont="1" applyFill="1" applyAlignment="1">
      <alignment horizontal="right" vertical="top" wrapText="1"/>
    </xf>
    <xf numFmtId="0" fontId="2" fillId="0" borderId="0" xfId="0" applyFont="1" applyFill="1"/>
    <xf numFmtId="0" fontId="2" fillId="0" borderId="5" xfId="0" applyFont="1" applyFill="1" applyBorder="1" applyAlignment="1">
      <alignment horizontal="center" vertical="top" wrapText="1"/>
    </xf>
    <xf numFmtId="0" fontId="0" fillId="0" borderId="4" xfId="0" applyFont="1" applyFill="1" applyBorder="1" applyAlignment="1">
      <alignment horizontal="center" vertical="center" wrapText="1"/>
    </xf>
    <xf numFmtId="0" fontId="2" fillId="0" borderId="6" xfId="0" applyFont="1" applyFill="1" applyBorder="1" applyAlignment="1">
      <alignment horizontal="center" vertical="top" wrapText="1"/>
    </xf>
    <xf numFmtId="0" fontId="2" fillId="0" borderId="7" xfId="0" applyFont="1" applyFill="1" applyBorder="1" applyAlignment="1">
      <alignment horizontal="right" vertical="top" wrapText="1"/>
    </xf>
    <xf numFmtId="0" fontId="2" fillId="0" borderId="6" xfId="0" applyFont="1" applyFill="1" applyBorder="1" applyAlignment="1">
      <alignment wrapText="1"/>
    </xf>
    <xf numFmtId="3" fontId="2" fillId="0" borderId="6" xfId="0" applyNumberFormat="1" applyFont="1" applyFill="1" applyBorder="1" applyAlignment="1">
      <alignment horizontal="right" vertical="top" wrapText="1"/>
    </xf>
    <xf numFmtId="3" fontId="2" fillId="0" borderId="6" xfId="0" applyNumberFormat="1" applyFont="1" applyFill="1" applyBorder="1" applyAlignment="1">
      <alignment wrapText="1"/>
    </xf>
    <xf numFmtId="0" fontId="2" fillId="0" borderId="6" xfId="0" applyFont="1" applyFill="1" applyBorder="1"/>
    <xf numFmtId="179" fontId="2" fillId="0" borderId="6" xfId="0" applyNumberFormat="1" applyFont="1" applyFill="1" applyBorder="1" applyAlignment="1">
      <alignment horizontal="right" vertical="top" wrapText="1"/>
    </xf>
    <xf numFmtId="0" fontId="0" fillId="0" borderId="0" xfId="0" applyFont="1" applyBorder="1" applyAlignment="1">
      <alignment wrapText="1"/>
    </xf>
    <xf numFmtId="0" fontId="0" fillId="0" borderId="0" xfId="0" applyFont="1" applyBorder="1" applyAlignment="1">
      <alignment vertical="top"/>
    </xf>
    <xf numFmtId="0" fontId="0" fillId="0" borderId="0" xfId="0" applyFont="1" applyBorder="1"/>
    <xf numFmtId="0" fontId="0" fillId="0" borderId="1" xfId="0" applyFont="1" applyFill="1" applyBorder="1" applyAlignment="1">
      <alignment horizontal="right" vertical="top" wrapText="1"/>
    </xf>
    <xf numFmtId="0" fontId="0" fillId="2" borderId="1" xfId="0" applyFont="1" applyFill="1" applyBorder="1" applyAlignment="1">
      <alignment horizontal="right" vertical="top" wrapText="1"/>
    </xf>
    <xf numFmtId="0" fontId="2" fillId="2" borderId="0" xfId="0" applyFont="1" applyFill="1" applyBorder="1" applyAlignment="1">
      <alignment wrapText="1"/>
    </xf>
    <xf numFmtId="3" fontId="2" fillId="2" borderId="0" xfId="0" applyNumberFormat="1" applyFont="1" applyFill="1" applyBorder="1" applyAlignment="1">
      <alignment horizontal="right" vertical="top" wrapText="1"/>
    </xf>
    <xf numFmtId="3" fontId="2" fillId="2" borderId="0" xfId="0" applyNumberFormat="1" applyFont="1" applyFill="1" applyBorder="1" applyAlignment="1">
      <alignment wrapText="1"/>
    </xf>
    <xf numFmtId="0" fontId="2" fillId="2" borderId="0" xfId="0" applyFont="1" applyFill="1" applyBorder="1"/>
    <xf numFmtId="179" fontId="2" fillId="2" borderId="0" xfId="0" applyNumberFormat="1" applyFont="1" applyFill="1" applyBorder="1" applyAlignment="1">
      <alignment horizontal="right" vertical="top" wrapText="1"/>
    </xf>
    <xf numFmtId="0" fontId="2" fillId="2" borderId="0" xfId="0" applyFont="1" applyFill="1" applyBorder="1" applyAlignment="1">
      <alignment horizontal="justify" wrapText="1"/>
    </xf>
    <xf numFmtId="0" fontId="0" fillId="0" borderId="0" xfId="0" applyFont="1" applyFill="1" applyBorder="1" applyAlignment="1">
      <alignment horizontal="center" vertical="top" wrapText="1"/>
    </xf>
    <xf numFmtId="49" fontId="0" fillId="2" borderId="0" xfId="0" applyNumberFormat="1" applyFont="1" applyFill="1" applyBorder="1" applyAlignment="1">
      <alignment horizontal="center" vertical="top" wrapText="1"/>
    </xf>
    <xf numFmtId="0" fontId="0" fillId="0" borderId="0" xfId="0" applyFont="1" applyFill="1" applyAlignment="1">
      <alignment horizontal="center" vertical="top" wrapText="1"/>
    </xf>
    <xf numFmtId="49" fontId="0" fillId="0" borderId="0" xfId="0" applyNumberFormat="1" applyFont="1" applyFill="1" applyAlignment="1">
      <alignment horizontal="center" vertical="top" wrapText="1"/>
    </xf>
    <xf numFmtId="0" fontId="2" fillId="0" borderId="0" xfId="0" applyFont="1" applyFill="1" applyAlignment="1">
      <alignment wrapText="1"/>
    </xf>
    <xf numFmtId="0" fontId="2" fillId="0" borderId="5" xfId="0" applyFont="1" applyFill="1" applyBorder="1" applyAlignment="1">
      <alignment horizontal="center" vertical="center" wrapText="1"/>
    </xf>
    <xf numFmtId="0" fontId="2" fillId="0" borderId="1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2" fillId="0" borderId="14" xfId="0" applyFont="1" applyFill="1" applyBorder="1" applyAlignment="1">
      <alignment horizontal="center" vertical="center" wrapText="1"/>
    </xf>
    <xf numFmtId="0" fontId="2" fillId="0" borderId="9"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1" fillId="0" borderId="10"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0" borderId="13" xfId="0" applyFont="1" applyFill="1" applyBorder="1" applyAlignment="1">
      <alignment horizontal="center" vertical="center" wrapText="1"/>
    </xf>
    <xf numFmtId="0" fontId="0" fillId="0" borderId="2" xfId="0" applyFont="1" applyFill="1" applyBorder="1" applyAlignment="1"/>
    <xf numFmtId="0" fontId="5" fillId="0" borderId="14"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0" fillId="0" borderId="0" xfId="0" applyFont="1" applyFill="1" applyAlignment="1"/>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0"/>
  <sheetViews>
    <sheetView tabSelected="1" view="pageBreakPreview" zoomScaleNormal="100" zoomScaleSheetLayoutView="100" workbookViewId="0">
      <pane xSplit="1" ySplit="3" topLeftCell="B4" activePane="bottomRight" state="frozen"/>
      <selection pane="topRight" activeCell="B1" sqref="B1"/>
      <selection pane="bottomLeft" activeCell="A4" sqref="A4"/>
      <selection pane="bottomRight"/>
    </sheetView>
  </sheetViews>
  <sheetFormatPr defaultColWidth="9" defaultRowHeight="13.2" x14ac:dyDescent="0.2"/>
  <cols>
    <col min="1" max="1" width="7.88671875" style="2" customWidth="1"/>
    <col min="2" max="9" width="9.109375" style="2" customWidth="1"/>
    <col min="10" max="16384" width="9" style="2"/>
  </cols>
  <sheetData>
    <row r="1" spans="1:17" ht="13.8" thickBot="1" x14ac:dyDescent="0.25">
      <c r="A1" s="76" t="s">
        <v>29</v>
      </c>
      <c r="B1" s="27"/>
      <c r="C1" s="27"/>
      <c r="D1" s="27"/>
      <c r="E1" s="27"/>
      <c r="F1" s="27"/>
      <c r="G1" s="27"/>
      <c r="H1" s="27"/>
      <c r="I1" s="27"/>
      <c r="J1" s="1"/>
      <c r="K1" s="1"/>
      <c r="L1" s="1"/>
      <c r="M1" s="1"/>
      <c r="N1" s="1"/>
      <c r="O1" s="1"/>
      <c r="P1" s="1"/>
      <c r="Q1" s="1"/>
    </row>
    <row r="2" spans="1:17" ht="27" customHeight="1" x14ac:dyDescent="0.2">
      <c r="A2" s="73" t="s">
        <v>9</v>
      </c>
      <c r="B2" s="74" t="s">
        <v>0</v>
      </c>
      <c r="C2" s="75"/>
      <c r="D2" s="70" t="s">
        <v>6</v>
      </c>
      <c r="E2" s="70" t="s">
        <v>5</v>
      </c>
      <c r="F2" s="74" t="s">
        <v>8</v>
      </c>
      <c r="G2" s="75"/>
      <c r="H2" s="73"/>
      <c r="I2" s="71" t="s">
        <v>13</v>
      </c>
      <c r="J2" s="3"/>
      <c r="K2" s="3"/>
      <c r="L2" s="3"/>
      <c r="M2" s="1"/>
      <c r="N2" s="3"/>
      <c r="O2" s="3"/>
      <c r="P2" s="1"/>
      <c r="Q2" s="1"/>
    </row>
    <row r="3" spans="1:17" ht="26.4" x14ac:dyDescent="0.2">
      <c r="A3" s="63"/>
      <c r="B3" s="28" t="s">
        <v>14</v>
      </c>
      <c r="C3" s="28" t="s">
        <v>15</v>
      </c>
      <c r="D3" s="67"/>
      <c r="E3" s="67"/>
      <c r="F3" s="29" t="s">
        <v>1</v>
      </c>
      <c r="G3" s="29" t="s">
        <v>7</v>
      </c>
      <c r="H3" s="29" t="s">
        <v>2</v>
      </c>
      <c r="I3" s="72"/>
      <c r="J3" s="3"/>
      <c r="K3" s="3"/>
      <c r="L3" s="3"/>
      <c r="M3" s="1"/>
      <c r="N3" s="3"/>
      <c r="O3" s="3"/>
      <c r="P3" s="1"/>
      <c r="Q3" s="1"/>
    </row>
    <row r="4" spans="1:17" x14ac:dyDescent="0.2">
      <c r="A4" s="57" t="s">
        <v>22</v>
      </c>
      <c r="B4" s="16">
        <v>88</v>
      </c>
      <c r="C4" s="12">
        <v>2</v>
      </c>
      <c r="D4" s="13">
        <v>3628</v>
      </c>
      <c r="E4" s="14">
        <v>25343</v>
      </c>
      <c r="F4" s="14">
        <v>24736</v>
      </c>
      <c r="G4" s="13">
        <v>24632</v>
      </c>
      <c r="H4" s="12">
        <v>104</v>
      </c>
      <c r="I4" s="11">
        <v>607</v>
      </c>
      <c r="L4" s="4"/>
      <c r="M4" s="4"/>
      <c r="O4" s="5"/>
    </row>
    <row r="5" spans="1:17" x14ac:dyDescent="0.2">
      <c r="A5" s="59" t="s">
        <v>23</v>
      </c>
      <c r="B5" s="16">
        <v>88</v>
      </c>
      <c r="C5" s="32">
        <v>2</v>
      </c>
      <c r="D5" s="33">
        <v>3456</v>
      </c>
      <c r="E5" s="34">
        <v>25320</v>
      </c>
      <c r="F5" s="34">
        <v>24868</v>
      </c>
      <c r="G5" s="33">
        <v>24776</v>
      </c>
      <c r="H5" s="32">
        <v>92</v>
      </c>
      <c r="I5" s="35">
        <v>452</v>
      </c>
      <c r="L5" s="6"/>
      <c r="M5" s="6"/>
      <c r="O5" s="5"/>
    </row>
    <row r="6" spans="1:17" x14ac:dyDescent="0.2">
      <c r="A6" s="60" t="s">
        <v>24</v>
      </c>
      <c r="B6" s="16">
        <v>90</v>
      </c>
      <c r="C6" s="32">
        <v>2</v>
      </c>
      <c r="D6" s="33">
        <v>3426</v>
      </c>
      <c r="E6" s="34">
        <v>25827</v>
      </c>
      <c r="F6" s="34">
        <v>24815</v>
      </c>
      <c r="G6" s="33">
        <v>24777</v>
      </c>
      <c r="H6" s="32">
        <v>38</v>
      </c>
      <c r="I6" s="33">
        <v>1012</v>
      </c>
      <c r="L6" s="6"/>
      <c r="M6" s="6"/>
      <c r="O6" s="5"/>
    </row>
    <row r="7" spans="1:17" x14ac:dyDescent="0.2">
      <c r="A7" s="60" t="s">
        <v>19</v>
      </c>
      <c r="B7" s="16">
        <v>89</v>
      </c>
      <c r="C7" s="32">
        <v>2</v>
      </c>
      <c r="D7" s="33">
        <v>3346</v>
      </c>
      <c r="E7" s="34">
        <v>25821</v>
      </c>
      <c r="F7" s="34">
        <v>24993</v>
      </c>
      <c r="G7" s="33">
        <v>24993</v>
      </c>
      <c r="H7" s="36"/>
      <c r="I7" s="35">
        <v>828</v>
      </c>
      <c r="K7" s="6"/>
      <c r="L7" s="6"/>
      <c r="M7" s="6"/>
      <c r="O7" s="5"/>
    </row>
    <row r="8" spans="1:17" x14ac:dyDescent="0.2">
      <c r="A8" s="60" t="s">
        <v>20</v>
      </c>
      <c r="B8" s="16">
        <v>89</v>
      </c>
      <c r="C8" s="32">
        <v>2</v>
      </c>
      <c r="D8" s="33">
        <v>3303</v>
      </c>
      <c r="E8" s="34">
        <v>26067</v>
      </c>
      <c r="F8" s="34">
        <v>25117</v>
      </c>
      <c r="G8" s="33">
        <v>25117</v>
      </c>
      <c r="H8" s="36"/>
      <c r="I8" s="35">
        <v>950</v>
      </c>
      <c r="K8" s="6"/>
      <c r="L8" s="6"/>
      <c r="M8" s="6"/>
      <c r="O8" s="5"/>
    </row>
    <row r="9" spans="1:17" x14ac:dyDescent="0.2">
      <c r="A9" s="60" t="s">
        <v>21</v>
      </c>
      <c r="B9" s="16">
        <v>86</v>
      </c>
      <c r="C9" s="32">
        <v>1</v>
      </c>
      <c r="D9" s="33">
        <v>3214</v>
      </c>
      <c r="E9" s="34">
        <v>25037</v>
      </c>
      <c r="F9" s="34">
        <v>25663</v>
      </c>
      <c r="G9" s="33">
        <v>25663</v>
      </c>
      <c r="H9" s="36"/>
      <c r="I9" s="35" t="s">
        <v>10</v>
      </c>
      <c r="K9" s="6"/>
      <c r="L9" s="6"/>
      <c r="M9" s="6"/>
      <c r="O9" s="5"/>
    </row>
    <row r="10" spans="1:17" x14ac:dyDescent="0.2">
      <c r="A10" s="60" t="s">
        <v>25</v>
      </c>
      <c r="B10" s="16">
        <v>87</v>
      </c>
      <c r="C10" s="32">
        <v>2</v>
      </c>
      <c r="D10" s="33">
        <v>3188</v>
      </c>
      <c r="E10" s="34">
        <v>25901</v>
      </c>
      <c r="F10" s="34">
        <v>25663</v>
      </c>
      <c r="G10" s="33">
        <v>25663</v>
      </c>
      <c r="H10" s="36"/>
      <c r="I10" s="35">
        <v>238</v>
      </c>
      <c r="K10" s="6"/>
      <c r="L10" s="6"/>
      <c r="M10" s="6"/>
      <c r="O10" s="5"/>
    </row>
    <row r="11" spans="1:17" x14ac:dyDescent="0.2">
      <c r="A11" s="60" t="s">
        <v>26</v>
      </c>
      <c r="B11" s="16">
        <v>83</v>
      </c>
      <c r="C11" s="32">
        <v>2</v>
      </c>
      <c r="D11" s="33">
        <v>3071</v>
      </c>
      <c r="E11" s="34">
        <v>25105</v>
      </c>
      <c r="F11" s="34">
        <v>25807</v>
      </c>
      <c r="G11" s="33">
        <v>25807</v>
      </c>
      <c r="H11" s="36"/>
      <c r="I11" s="35" t="s">
        <v>3</v>
      </c>
      <c r="K11" s="6"/>
      <c r="L11" s="6"/>
      <c r="M11" s="6"/>
      <c r="O11" s="5"/>
    </row>
    <row r="12" spans="1:17" x14ac:dyDescent="0.2">
      <c r="A12" s="60" t="s">
        <v>27</v>
      </c>
      <c r="B12" s="16">
        <v>85</v>
      </c>
      <c r="C12" s="32">
        <v>2</v>
      </c>
      <c r="D12" s="33">
        <v>3128</v>
      </c>
      <c r="E12" s="34">
        <v>25529</v>
      </c>
      <c r="F12" s="34">
        <v>25715</v>
      </c>
      <c r="G12" s="33">
        <v>25715</v>
      </c>
      <c r="H12" s="36"/>
      <c r="I12" s="35" t="s">
        <v>4</v>
      </c>
      <c r="K12" s="6"/>
      <c r="L12" s="6"/>
      <c r="M12" s="6"/>
      <c r="O12" s="5"/>
    </row>
    <row r="13" spans="1:17" x14ac:dyDescent="0.2">
      <c r="A13" s="60" t="s">
        <v>28</v>
      </c>
      <c r="B13" s="16">
        <v>85</v>
      </c>
      <c r="C13" s="32">
        <v>2</v>
      </c>
      <c r="D13" s="33">
        <v>3135</v>
      </c>
      <c r="E13" s="34">
        <v>30609</v>
      </c>
      <c r="F13" s="34">
        <v>25715</v>
      </c>
      <c r="G13" s="33">
        <v>25715</v>
      </c>
      <c r="H13" s="36"/>
      <c r="I13" s="8">
        <v>4894</v>
      </c>
      <c r="K13" s="6"/>
      <c r="L13" s="6"/>
      <c r="M13" s="6"/>
      <c r="O13" s="5"/>
    </row>
    <row r="14" spans="1:17" x14ac:dyDescent="0.2">
      <c r="A14" s="31">
        <v>10</v>
      </c>
      <c r="B14" s="16">
        <v>83</v>
      </c>
      <c r="C14" s="32">
        <v>2</v>
      </c>
      <c r="D14" s="33">
        <v>3094</v>
      </c>
      <c r="E14" s="34">
        <v>30068</v>
      </c>
      <c r="F14" s="34">
        <v>25715</v>
      </c>
      <c r="G14" s="33">
        <v>25715</v>
      </c>
      <c r="H14" s="36"/>
      <c r="I14" s="8">
        <v>4353</v>
      </c>
      <c r="K14" s="6"/>
      <c r="L14" s="6"/>
      <c r="M14" s="6"/>
      <c r="O14" s="5"/>
    </row>
    <row r="15" spans="1:17" x14ac:dyDescent="0.2">
      <c r="A15" s="31">
        <v>11</v>
      </c>
      <c r="B15" s="16">
        <v>81</v>
      </c>
      <c r="C15" s="32">
        <v>2</v>
      </c>
      <c r="D15" s="33">
        <v>3039</v>
      </c>
      <c r="E15" s="34">
        <v>29749</v>
      </c>
      <c r="F15" s="34">
        <v>25715</v>
      </c>
      <c r="G15" s="33">
        <v>25715</v>
      </c>
      <c r="H15" s="15"/>
      <c r="I15" s="8">
        <v>4034</v>
      </c>
      <c r="K15" s="6"/>
      <c r="L15" s="6"/>
      <c r="M15" s="6"/>
      <c r="O15" s="5"/>
    </row>
    <row r="16" spans="1:17" x14ac:dyDescent="0.2">
      <c r="A16" s="30">
        <v>12</v>
      </c>
      <c r="B16" s="16">
        <v>80</v>
      </c>
      <c r="C16" s="12">
        <v>3</v>
      </c>
      <c r="D16" s="13">
        <v>2998</v>
      </c>
      <c r="E16" s="14">
        <v>29758</v>
      </c>
      <c r="F16" s="14">
        <f>G16+H16</f>
        <v>25803</v>
      </c>
      <c r="G16" s="13">
        <f>4698+49+4460+468+5377+161+6256+125+4192+17</f>
        <v>25803</v>
      </c>
      <c r="H16" s="15"/>
      <c r="I16" s="10">
        <f>E16-G16</f>
        <v>3955</v>
      </c>
      <c r="J16" s="9"/>
      <c r="K16" s="4"/>
      <c r="L16" s="4"/>
      <c r="M16" s="4"/>
      <c r="N16" s="1"/>
      <c r="O16" s="5"/>
    </row>
    <row r="17" spans="1:15" s="1" customFormat="1" x14ac:dyDescent="0.2">
      <c r="A17" s="37">
        <v>13</v>
      </c>
      <c r="B17" s="11">
        <v>81</v>
      </c>
      <c r="C17" s="12">
        <v>4</v>
      </c>
      <c r="D17" s="13">
        <v>2998</v>
      </c>
      <c r="E17" s="14">
        <f>5921+5937+5937+8209+4153</f>
        <v>30157</v>
      </c>
      <c r="F17" s="14">
        <f>G17+H17</f>
        <v>25812</v>
      </c>
      <c r="G17" s="13">
        <f>4698+49+4460+468+5377+161+6256+125+4192+26</f>
        <v>25812</v>
      </c>
      <c r="H17" s="15"/>
      <c r="I17" s="10">
        <f>E17-G17</f>
        <v>4345</v>
      </c>
      <c r="J17" s="9"/>
      <c r="K17" s="4"/>
      <c r="L17" s="4"/>
      <c r="M17" s="4"/>
      <c r="O17" s="7"/>
    </row>
    <row r="18" spans="1:15" s="1" customFormat="1" x14ac:dyDescent="0.2">
      <c r="A18" s="37">
        <v>14</v>
      </c>
      <c r="B18" s="11">
        <v>82</v>
      </c>
      <c r="C18" s="12">
        <v>5</v>
      </c>
      <c r="D18" s="13">
        <v>2993</v>
      </c>
      <c r="E18" s="14">
        <f>6094+5937+6105+8209+4153</f>
        <v>30498</v>
      </c>
      <c r="F18" s="14">
        <f t="shared" ref="F18:F23" si="0">SUM(G18:H18)</f>
        <v>25812</v>
      </c>
      <c r="G18" s="13">
        <f>4698+49+4460+468+5377+161+6256+125+4192+26</f>
        <v>25812</v>
      </c>
      <c r="H18" s="15"/>
      <c r="I18" s="17">
        <f t="shared" ref="I18:I23" si="1">E18-F18</f>
        <v>4686</v>
      </c>
      <c r="K18" s="4"/>
      <c r="L18" s="4"/>
      <c r="M18" s="4"/>
      <c r="O18" s="7"/>
    </row>
    <row r="19" spans="1:15" s="1" customFormat="1" x14ac:dyDescent="0.2">
      <c r="A19" s="37">
        <v>15</v>
      </c>
      <c r="B19" s="11">
        <v>82</v>
      </c>
      <c r="C19" s="12">
        <v>6</v>
      </c>
      <c r="D19" s="13">
        <v>2975</v>
      </c>
      <c r="E19" s="14">
        <f>6384+5777+6105+8377+4153</f>
        <v>30796</v>
      </c>
      <c r="F19" s="14">
        <f t="shared" si="0"/>
        <v>25812</v>
      </c>
      <c r="G19" s="13">
        <f>4747+4928+5538+6381+4218</f>
        <v>25812</v>
      </c>
      <c r="H19" s="15"/>
      <c r="I19" s="17">
        <f t="shared" si="1"/>
        <v>4984</v>
      </c>
      <c r="K19" s="4"/>
      <c r="L19" s="4"/>
      <c r="M19" s="4"/>
      <c r="O19" s="7"/>
    </row>
    <row r="20" spans="1:15" s="1" customFormat="1" x14ac:dyDescent="0.2">
      <c r="A20" s="37">
        <v>16</v>
      </c>
      <c r="B20" s="11">
        <v>82</v>
      </c>
      <c r="C20" s="12">
        <v>6</v>
      </c>
      <c r="D20" s="13">
        <v>2950</v>
      </c>
      <c r="E20" s="14">
        <v>30796</v>
      </c>
      <c r="F20" s="14">
        <f t="shared" si="0"/>
        <v>25812</v>
      </c>
      <c r="G20" s="13">
        <v>25812</v>
      </c>
      <c r="H20" s="15"/>
      <c r="I20" s="17">
        <f t="shared" si="1"/>
        <v>4984</v>
      </c>
      <c r="K20" s="4"/>
      <c r="L20" s="4"/>
      <c r="M20" s="4"/>
      <c r="O20" s="7"/>
    </row>
    <row r="21" spans="1:15" s="1" customFormat="1" x14ac:dyDescent="0.2">
      <c r="A21" s="37">
        <v>17</v>
      </c>
      <c r="B21" s="11">
        <v>80</v>
      </c>
      <c r="C21" s="12">
        <v>6</v>
      </c>
      <c r="D21" s="13">
        <v>2948</v>
      </c>
      <c r="E21" s="14">
        <v>30476</v>
      </c>
      <c r="F21" s="14">
        <f t="shared" si="0"/>
        <v>25726</v>
      </c>
      <c r="G21" s="13">
        <v>25726</v>
      </c>
      <c r="H21" s="15"/>
      <c r="I21" s="17">
        <f t="shared" si="1"/>
        <v>4750</v>
      </c>
      <c r="K21" s="4"/>
      <c r="L21" s="4"/>
      <c r="M21" s="4"/>
      <c r="O21" s="7"/>
    </row>
    <row r="22" spans="1:15" s="1" customFormat="1" x14ac:dyDescent="0.2">
      <c r="A22" s="30">
        <v>18</v>
      </c>
      <c r="B22" s="16">
        <v>84</v>
      </c>
      <c r="C22" s="12">
        <v>6</v>
      </c>
      <c r="D22" s="13">
        <v>2972</v>
      </c>
      <c r="E22" s="14">
        <v>31190</v>
      </c>
      <c r="F22" s="14">
        <f t="shared" si="0"/>
        <v>26927</v>
      </c>
      <c r="G22" s="13">
        <v>26927</v>
      </c>
      <c r="H22" s="15"/>
      <c r="I22" s="17">
        <f t="shared" si="1"/>
        <v>4263</v>
      </c>
      <c r="K22" s="4"/>
      <c r="L22" s="4"/>
      <c r="M22" s="4"/>
      <c r="O22" s="7"/>
    </row>
    <row r="23" spans="1:15" s="1" customFormat="1" x14ac:dyDescent="0.2">
      <c r="A23" s="30">
        <v>19</v>
      </c>
      <c r="B23" s="16">
        <v>84</v>
      </c>
      <c r="C23" s="12">
        <v>7</v>
      </c>
      <c r="D23" s="13">
        <v>3028</v>
      </c>
      <c r="E23" s="14">
        <v>31358</v>
      </c>
      <c r="F23" s="14">
        <f t="shared" si="0"/>
        <v>27231</v>
      </c>
      <c r="G23" s="13">
        <v>27231</v>
      </c>
      <c r="H23" s="15"/>
      <c r="I23" s="17">
        <f t="shared" si="1"/>
        <v>4127</v>
      </c>
      <c r="K23" s="4"/>
      <c r="L23" s="4"/>
      <c r="M23" s="4"/>
      <c r="O23" s="7"/>
    </row>
    <row r="24" spans="1:15" s="1" customFormat="1" x14ac:dyDescent="0.2">
      <c r="A24" s="30">
        <v>20</v>
      </c>
      <c r="B24" s="16">
        <v>85</v>
      </c>
      <c r="C24" s="12">
        <v>7</v>
      </c>
      <c r="D24" s="13">
        <v>3059</v>
      </c>
      <c r="E24" s="14">
        <v>31558</v>
      </c>
      <c r="F24" s="14">
        <v>27250</v>
      </c>
      <c r="G24" s="13">
        <v>27250</v>
      </c>
      <c r="H24" s="15"/>
      <c r="I24" s="17">
        <v>4308</v>
      </c>
      <c r="K24" s="4"/>
      <c r="L24" s="4"/>
      <c r="M24" s="4"/>
      <c r="O24" s="7"/>
    </row>
    <row r="25" spans="1:15" s="1" customFormat="1" x14ac:dyDescent="0.2">
      <c r="A25" s="30">
        <v>21</v>
      </c>
      <c r="B25" s="16">
        <v>84</v>
      </c>
      <c r="C25" s="12">
        <v>9</v>
      </c>
      <c r="D25" s="13">
        <v>3043</v>
      </c>
      <c r="E25" s="14">
        <v>31676</v>
      </c>
      <c r="F25" s="14">
        <v>27268</v>
      </c>
      <c r="G25" s="13">
        <v>27268</v>
      </c>
      <c r="H25" s="15"/>
      <c r="I25" s="17">
        <v>4408</v>
      </c>
      <c r="K25" s="4"/>
      <c r="L25" s="4"/>
      <c r="M25" s="4"/>
      <c r="O25" s="7"/>
    </row>
    <row r="26" spans="1:15" s="1" customFormat="1" x14ac:dyDescent="0.2">
      <c r="A26" s="30">
        <v>22</v>
      </c>
      <c r="B26" s="16">
        <v>83</v>
      </c>
      <c r="C26" s="12">
        <v>9</v>
      </c>
      <c r="D26" s="13">
        <v>3026</v>
      </c>
      <c r="E26" s="14">
        <v>31516</v>
      </c>
      <c r="F26" s="14">
        <v>27368</v>
      </c>
      <c r="G26" s="13">
        <v>27368</v>
      </c>
      <c r="H26" s="15"/>
      <c r="I26" s="17">
        <v>4148</v>
      </c>
      <c r="K26" s="4"/>
      <c r="L26" s="4"/>
      <c r="M26" s="4"/>
      <c r="O26" s="7"/>
    </row>
    <row r="27" spans="1:15" s="1" customFormat="1" x14ac:dyDescent="0.2">
      <c r="A27" s="30">
        <v>23</v>
      </c>
      <c r="B27" s="16">
        <v>82</v>
      </c>
      <c r="C27" s="12">
        <v>10</v>
      </c>
      <c r="D27" s="13">
        <v>2986</v>
      </c>
      <c r="E27" s="14">
        <v>31467</v>
      </c>
      <c r="F27" s="14">
        <v>27368</v>
      </c>
      <c r="G27" s="13">
        <v>27368</v>
      </c>
      <c r="H27" s="15"/>
      <c r="I27" s="17">
        <v>4099</v>
      </c>
      <c r="K27" s="4"/>
      <c r="L27" s="4"/>
      <c r="M27" s="4"/>
      <c r="O27" s="7"/>
    </row>
    <row r="28" spans="1:15" s="1" customFormat="1" x14ac:dyDescent="0.2">
      <c r="A28" s="30">
        <v>24</v>
      </c>
      <c r="B28" s="16">
        <v>82</v>
      </c>
      <c r="C28" s="12">
        <v>10</v>
      </c>
      <c r="D28" s="13">
        <v>3001</v>
      </c>
      <c r="E28" s="14">
        <v>31360</v>
      </c>
      <c r="F28" s="14">
        <v>27475</v>
      </c>
      <c r="G28" s="13">
        <v>27455</v>
      </c>
      <c r="H28" s="15"/>
      <c r="I28" s="17">
        <v>4289</v>
      </c>
      <c r="K28" s="4"/>
      <c r="L28" s="4"/>
      <c r="M28" s="4"/>
      <c r="O28" s="7"/>
    </row>
    <row r="29" spans="1:15" s="1" customFormat="1" x14ac:dyDescent="0.2">
      <c r="A29" s="30">
        <v>25</v>
      </c>
      <c r="B29" s="16">
        <v>82</v>
      </c>
      <c r="C29" s="12">
        <v>11</v>
      </c>
      <c r="D29" s="13">
        <v>3004</v>
      </c>
      <c r="E29" s="14">
        <v>33058</v>
      </c>
      <c r="F29" s="14">
        <v>27453</v>
      </c>
      <c r="G29" s="13">
        <v>27453</v>
      </c>
      <c r="H29" s="15"/>
      <c r="I29" s="17">
        <v>5585</v>
      </c>
      <c r="K29" s="46"/>
      <c r="L29" s="4"/>
      <c r="M29" s="4"/>
      <c r="O29" s="7"/>
    </row>
    <row r="30" spans="1:15" s="1" customFormat="1" x14ac:dyDescent="0.2">
      <c r="A30" s="30">
        <v>26</v>
      </c>
      <c r="B30" s="16">
        <v>81</v>
      </c>
      <c r="C30" s="12">
        <v>13</v>
      </c>
      <c r="D30" s="13">
        <v>2988</v>
      </c>
      <c r="E30" s="14">
        <v>33234</v>
      </c>
      <c r="F30" s="14">
        <v>27499</v>
      </c>
      <c r="G30" s="13">
        <v>27499</v>
      </c>
      <c r="H30" s="15"/>
      <c r="I30" s="17">
        <v>5733</v>
      </c>
      <c r="K30" s="4"/>
      <c r="L30" s="4"/>
      <c r="M30" s="4"/>
      <c r="O30" s="7"/>
    </row>
    <row r="31" spans="1:15" s="1" customFormat="1" x14ac:dyDescent="0.2">
      <c r="A31" s="39">
        <v>27</v>
      </c>
      <c r="B31" s="40">
        <v>82</v>
      </c>
      <c r="C31" s="41">
        <v>13</v>
      </c>
      <c r="D31" s="42">
        <v>2975</v>
      </c>
      <c r="E31" s="43">
        <v>33449</v>
      </c>
      <c r="F31" s="43">
        <v>27817</v>
      </c>
      <c r="G31" s="42">
        <v>27817</v>
      </c>
      <c r="H31" s="44"/>
      <c r="I31" s="45">
        <v>6293</v>
      </c>
      <c r="K31" s="4"/>
      <c r="L31" s="4"/>
      <c r="M31" s="4"/>
      <c r="O31" s="7"/>
    </row>
    <row r="32" spans="1:15" ht="27" customHeight="1" x14ac:dyDescent="0.2">
      <c r="A32" s="62" t="s">
        <v>9</v>
      </c>
      <c r="B32" s="64" t="s">
        <v>0</v>
      </c>
      <c r="C32" s="65"/>
      <c r="D32" s="77" t="s">
        <v>30</v>
      </c>
      <c r="E32" s="66"/>
      <c r="F32" s="68" t="s">
        <v>16</v>
      </c>
      <c r="G32" s="65"/>
      <c r="H32" s="62"/>
      <c r="I32" s="64"/>
      <c r="J32" s="4"/>
      <c r="K32" s="4"/>
      <c r="L32" s="4"/>
      <c r="M32" s="1"/>
      <c r="N32" s="4"/>
      <c r="O32" s="1"/>
    </row>
    <row r="33" spans="1:15" ht="26.4" x14ac:dyDescent="0.2">
      <c r="A33" s="63"/>
      <c r="B33" s="29" t="s">
        <v>14</v>
      </c>
      <c r="C33" s="29" t="s">
        <v>15</v>
      </c>
      <c r="D33" s="78"/>
      <c r="E33" s="67"/>
      <c r="F33" s="29" t="s">
        <v>1</v>
      </c>
      <c r="G33" s="38" t="s">
        <v>17</v>
      </c>
      <c r="H33" s="29" t="s">
        <v>2</v>
      </c>
      <c r="I33" s="69"/>
      <c r="J33" s="4"/>
      <c r="K33" s="4"/>
      <c r="L33" s="4"/>
      <c r="M33" s="1"/>
      <c r="N33" s="4"/>
      <c r="O33" s="1"/>
    </row>
    <row r="34" spans="1:15" s="15" customFormat="1" x14ac:dyDescent="0.2">
      <c r="A34" s="30">
        <v>28</v>
      </c>
      <c r="B34" s="16">
        <v>91</v>
      </c>
      <c r="C34" s="12">
        <v>13</v>
      </c>
      <c r="D34" s="13">
        <v>2955</v>
      </c>
      <c r="E34" s="14"/>
      <c r="F34" s="14">
        <v>28270.85</v>
      </c>
      <c r="G34" s="13">
        <v>28270.85</v>
      </c>
      <c r="I34" s="17"/>
      <c r="K34" s="12"/>
      <c r="L34" s="12"/>
      <c r="M34" s="12"/>
      <c r="O34" s="18"/>
    </row>
    <row r="35" spans="1:15" s="15" customFormat="1" x14ac:dyDescent="0.2">
      <c r="A35" s="30">
        <v>29</v>
      </c>
      <c r="B35" s="49">
        <v>79</v>
      </c>
      <c r="C35" s="12">
        <v>13</v>
      </c>
      <c r="D35" s="13">
        <v>2897</v>
      </c>
      <c r="E35" s="14"/>
      <c r="F35" s="14">
        <v>28270.85</v>
      </c>
      <c r="G35" s="13">
        <v>28270.85</v>
      </c>
      <c r="I35" s="17"/>
      <c r="K35" s="12"/>
      <c r="L35" s="12"/>
      <c r="M35" s="12"/>
      <c r="O35" s="18"/>
    </row>
    <row r="36" spans="1:15" s="15" customFormat="1" x14ac:dyDescent="0.2">
      <c r="A36" s="30">
        <v>30</v>
      </c>
      <c r="B36" s="49">
        <v>78</v>
      </c>
      <c r="C36" s="12">
        <v>16</v>
      </c>
      <c r="D36" s="13">
        <v>2878</v>
      </c>
      <c r="E36" s="14"/>
      <c r="F36" s="14">
        <v>28271</v>
      </c>
      <c r="G36" s="13">
        <v>28271</v>
      </c>
      <c r="I36" s="17"/>
      <c r="K36" s="12"/>
      <c r="L36" s="12"/>
      <c r="M36" s="12"/>
      <c r="O36" s="18"/>
    </row>
    <row r="37" spans="1:15" s="15" customFormat="1" x14ac:dyDescent="0.2">
      <c r="A37" s="57">
        <v>31</v>
      </c>
      <c r="B37" s="49">
        <v>77</v>
      </c>
      <c r="C37" s="12">
        <v>17</v>
      </c>
      <c r="D37" s="13">
        <v>2881</v>
      </c>
      <c r="E37" s="14"/>
      <c r="F37" s="14">
        <v>28270.85</v>
      </c>
      <c r="G37" s="13">
        <v>28270.85</v>
      </c>
      <c r="I37" s="17"/>
      <c r="K37" s="12"/>
      <c r="L37" s="12"/>
      <c r="M37" s="12"/>
      <c r="O37" s="18"/>
    </row>
    <row r="38" spans="1:15" s="54" customFormat="1" x14ac:dyDescent="0.2">
      <c r="A38" s="58" t="s">
        <v>18</v>
      </c>
      <c r="B38" s="50">
        <v>78</v>
      </c>
      <c r="C38" s="51">
        <v>22</v>
      </c>
      <c r="D38" s="52">
        <v>2910</v>
      </c>
      <c r="E38" s="53"/>
      <c r="F38" s="53"/>
      <c r="G38" s="52"/>
      <c r="I38" s="55"/>
      <c r="K38" s="51"/>
      <c r="L38" s="51"/>
      <c r="M38" s="51"/>
      <c r="O38" s="56"/>
    </row>
    <row r="39" spans="1:15" s="54" customFormat="1" x14ac:dyDescent="0.2">
      <c r="A39" s="58" t="s">
        <v>19</v>
      </c>
      <c r="B39" s="49">
        <v>82</v>
      </c>
      <c r="C39" s="12">
        <v>20</v>
      </c>
      <c r="D39" s="13">
        <v>3043</v>
      </c>
      <c r="E39" s="14"/>
      <c r="F39" s="14"/>
      <c r="G39" s="13"/>
      <c r="H39" s="15"/>
      <c r="I39" s="17"/>
      <c r="K39" s="51"/>
      <c r="L39" s="51"/>
      <c r="M39" s="51"/>
      <c r="O39" s="56"/>
    </row>
    <row r="40" spans="1:15" s="54" customFormat="1" x14ac:dyDescent="0.2">
      <c r="A40" s="58" t="s">
        <v>20</v>
      </c>
      <c r="B40" s="49">
        <v>82</v>
      </c>
      <c r="C40" s="12">
        <v>22</v>
      </c>
      <c r="D40" s="13">
        <v>3100</v>
      </c>
      <c r="E40" s="14"/>
      <c r="F40" s="14"/>
      <c r="G40" s="13"/>
      <c r="H40" s="15"/>
      <c r="I40" s="17"/>
      <c r="K40" s="51"/>
      <c r="L40" s="51"/>
      <c r="M40" s="51"/>
      <c r="O40" s="56"/>
    </row>
    <row r="41" spans="1:15" s="54" customFormat="1" x14ac:dyDescent="0.2">
      <c r="A41" s="58" t="s">
        <v>21</v>
      </c>
      <c r="B41" s="49">
        <v>83</v>
      </c>
      <c r="C41" s="12">
        <v>23</v>
      </c>
      <c r="D41" s="13">
        <v>3127</v>
      </c>
      <c r="E41" s="14"/>
      <c r="F41" s="14"/>
      <c r="G41" s="13"/>
      <c r="H41" s="15"/>
      <c r="I41" s="17"/>
      <c r="K41" s="51"/>
      <c r="L41" s="51"/>
      <c r="M41" s="51"/>
      <c r="O41" s="56"/>
    </row>
    <row r="42" spans="1:15" s="15" customFormat="1" ht="13.8" thickBot="1" x14ac:dyDescent="0.25">
      <c r="A42" s="19"/>
      <c r="B42" s="20"/>
      <c r="C42" s="21"/>
      <c r="D42" s="22"/>
      <c r="E42" s="23"/>
      <c r="F42" s="23"/>
      <c r="G42" s="24"/>
      <c r="H42" s="25"/>
      <c r="I42" s="26"/>
      <c r="K42" s="12"/>
      <c r="L42" s="12"/>
      <c r="M42" s="12"/>
      <c r="O42" s="18"/>
    </row>
    <row r="43" spans="1:15" x14ac:dyDescent="0.2">
      <c r="A43" s="79" t="s">
        <v>31</v>
      </c>
      <c r="B43" s="36"/>
      <c r="C43" s="36"/>
      <c r="D43" s="36"/>
      <c r="E43" s="36"/>
      <c r="F43" s="36"/>
      <c r="G43" s="36"/>
      <c r="H43" s="36"/>
      <c r="I43" s="36"/>
    </row>
    <row r="44" spans="1:15" x14ac:dyDescent="0.2">
      <c r="A44" s="61" t="s">
        <v>11</v>
      </c>
      <c r="B44" s="61"/>
      <c r="C44" s="61"/>
      <c r="D44" s="61"/>
      <c r="E44" s="61"/>
      <c r="F44" s="61"/>
      <c r="G44" s="61"/>
      <c r="H44" s="61"/>
      <c r="I44" s="61"/>
    </row>
    <row r="45" spans="1:15" x14ac:dyDescent="0.2">
      <c r="A45" s="61"/>
      <c r="B45" s="61"/>
      <c r="C45" s="61"/>
      <c r="D45" s="61"/>
      <c r="E45" s="61"/>
      <c r="F45" s="61"/>
      <c r="G45" s="61"/>
      <c r="H45" s="61"/>
      <c r="I45" s="61"/>
    </row>
    <row r="46" spans="1:15" x14ac:dyDescent="0.2">
      <c r="A46" s="61" t="s">
        <v>12</v>
      </c>
      <c r="B46" s="61"/>
      <c r="C46" s="61"/>
      <c r="D46" s="61"/>
      <c r="E46" s="61"/>
      <c r="F46" s="61"/>
      <c r="G46" s="61"/>
      <c r="H46" s="61"/>
      <c r="I46" s="61"/>
    </row>
    <row r="47" spans="1:15" x14ac:dyDescent="0.2">
      <c r="A47" s="61"/>
      <c r="B47" s="61"/>
      <c r="C47" s="61"/>
      <c r="D47" s="61"/>
      <c r="E47" s="61"/>
      <c r="F47" s="61"/>
      <c r="G47" s="61"/>
      <c r="H47" s="61"/>
      <c r="I47" s="61"/>
    </row>
    <row r="48" spans="1:15" x14ac:dyDescent="0.2">
      <c r="A48" s="47" t="s">
        <v>32</v>
      </c>
      <c r="B48" s="48"/>
      <c r="C48" s="1"/>
    </row>
    <row r="49" spans="1:3" x14ac:dyDescent="0.2">
      <c r="A49" s="47" t="s">
        <v>33</v>
      </c>
      <c r="B49" s="48"/>
      <c r="C49" s="1"/>
    </row>
    <row r="50" spans="1:3" x14ac:dyDescent="0.2">
      <c r="A50" s="47" t="s">
        <v>34</v>
      </c>
      <c r="B50" s="1"/>
      <c r="C50" s="48"/>
    </row>
  </sheetData>
  <mergeCells count="14">
    <mergeCell ref="D2:D3"/>
    <mergeCell ref="I2:I3"/>
    <mergeCell ref="A2:A3"/>
    <mergeCell ref="F2:H2"/>
    <mergeCell ref="B2:C2"/>
    <mergeCell ref="E2:E3"/>
    <mergeCell ref="A44:I45"/>
    <mergeCell ref="A46:I47"/>
    <mergeCell ref="A32:A33"/>
    <mergeCell ref="B32:C32"/>
    <mergeCell ref="D32:D33"/>
    <mergeCell ref="E32:E33"/>
    <mergeCell ref="F32:H32"/>
    <mergeCell ref="I32:I33"/>
  </mergeCells>
  <phoneticPr fontId="3"/>
  <pageMargins left="0.75" right="0.75" top="1" bottom="1" header="0.51200000000000001" footer="0.51200000000000001"/>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中学校</vt:lpstr>
      <vt:lpstr>中学校!Print_Area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福岡県</dc:creator>
  <cp:lastModifiedBy>髙畑 太貴</cp:lastModifiedBy>
  <cp:lastPrinted>2023-12-15T07:22:38Z</cp:lastPrinted>
  <dcterms:created xsi:type="dcterms:W3CDTF">2001-10-03T00:07:43Z</dcterms:created>
  <dcterms:modified xsi:type="dcterms:W3CDTF">2023-12-15T07:22:53Z</dcterms:modified>
</cp:coreProperties>
</file>