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13_ncr:1_{28D37DA0-51CE-4FB4-BB22-F48B2868E666}" xr6:coauthVersionLast="36" xr6:coauthVersionMax="36" xr10:uidLastSave="{00000000-0000-0000-0000-000000000000}"/>
  <bookViews>
    <workbookView xWindow="10932" yWindow="12" windowWidth="14952" windowHeight="8988" xr2:uid="{00000000-000D-0000-FFFF-FFFF00000000}"/>
  </bookViews>
  <sheets>
    <sheet name="Sheet1" sheetId="1" r:id="rId1"/>
  </sheets>
  <definedNames>
    <definedName name="_xlnm.Print_Area" localSheetId="0">Sheet1!$A$1:$K$45</definedName>
  </definedNames>
  <calcPr calcId="191029"/>
</workbook>
</file>

<file path=xl/calcChain.xml><?xml version="1.0" encoding="utf-8"?>
<calcChain xmlns="http://schemas.openxmlformats.org/spreadsheetml/2006/main">
  <c r="C41" i="1" l="1"/>
  <c r="B41" i="1"/>
  <c r="C40" i="1"/>
  <c r="B40" i="1"/>
  <c r="B39" i="1"/>
  <c r="C39" i="1"/>
  <c r="B38" i="1"/>
  <c r="C38" i="1"/>
  <c r="C37" i="1"/>
  <c r="B37" i="1"/>
  <c r="C31" i="1"/>
  <c r="C25" i="1"/>
  <c r="B25" i="1"/>
  <c r="C24" i="1"/>
  <c r="B24" i="1"/>
  <c r="C23" i="1"/>
  <c r="B23" i="1"/>
  <c r="D22" i="1"/>
  <c r="F22" i="1"/>
  <c r="H22" i="1"/>
  <c r="B22" i="1"/>
  <c r="C22" i="1"/>
  <c r="C20" i="1"/>
  <c r="B20" i="1"/>
  <c r="C21" i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1113</author>
    <author>suidou</author>
    <author>植村 俊史</author>
    <author>onojo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H3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端数調整
</t>
        </r>
      </text>
    </comment>
    <comment ref="D38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端数調整</t>
        </r>
      </text>
    </comment>
    <comment ref="F40" authorId="3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<sst xmlns="http://schemas.openxmlformats.org/spreadsheetml/2006/main" count="33" uniqueCount="23">
  <si>
    <t>使用量</t>
    <rPh sb="2" eb="3">
      <t>リョウ</t>
    </rPh>
    <phoneticPr fontId="2"/>
  </si>
  <si>
    <t>官公署学校用</t>
    <rPh sb="3" eb="6">
      <t>ガッコウヨウ</t>
    </rPh>
    <phoneticPr fontId="2"/>
  </si>
  <si>
    <t>年度</t>
    <rPh sb="0" eb="2">
      <t>ネンド</t>
    </rPh>
    <phoneticPr fontId="2"/>
  </si>
  <si>
    <t>総計</t>
    <phoneticPr fontId="2"/>
  </si>
  <si>
    <t>件数</t>
    <phoneticPr fontId="2"/>
  </si>
  <si>
    <t>家庭用</t>
    <phoneticPr fontId="2"/>
  </si>
  <si>
    <t>営業用</t>
    <phoneticPr fontId="2"/>
  </si>
  <si>
    <t>その他</t>
    <phoneticPr fontId="2"/>
  </si>
  <si>
    <t>資料：企業総務課</t>
    <rPh sb="3" eb="5">
      <t>キギョウ</t>
    </rPh>
    <rPh sb="5" eb="7">
      <t>ソウム</t>
    </rPh>
    <phoneticPr fontId="2"/>
  </si>
  <si>
    <t>昭和60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</si>
  <si>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</si>
  <si>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</si>
  <si>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</si>
  <si>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</si>
  <si>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</si>
  <si>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８</t>
    <phoneticPr fontId="2"/>
  </si>
  <si>
    <t>６</t>
    <phoneticPr fontId="2"/>
  </si>
  <si>
    <t>７</t>
    <phoneticPr fontId="2"/>
  </si>
  <si>
    <t>９</t>
    <phoneticPr fontId="2"/>
  </si>
  <si>
    <t>令和２</t>
    <rPh sb="0" eb="2">
      <t>レイワ</t>
    </rPh>
    <phoneticPr fontId="2"/>
  </si>
  <si>
    <r>
      <t>（３）用途別使用量・給水契約数　　　　　単位：使用量：千㎥</t>
    </r>
    <r>
      <rPr>
        <sz val="11"/>
        <rFont val="ＭＳ Ｐゴシック"/>
        <family val="3"/>
        <charset val="128"/>
      </rPr>
      <t>(４</t>
    </r>
    <r>
      <rPr>
        <sz val="11"/>
        <rFont val="ＭＳ Ｐゴシック"/>
        <family val="3"/>
        <charset val="128"/>
      </rPr>
      <t>月１日～３月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　件数：件(３月31日)</t>
    </r>
    <phoneticPr fontId="2"/>
  </si>
  <si>
    <t>※平成13年度の内容は平成15年７月に一部訂正</t>
    <rPh sb="1" eb="3">
      <t>ヘイセイ</t>
    </rPh>
    <rPh sb="5" eb="6">
      <t>ネン</t>
    </rPh>
    <rPh sb="6" eb="7">
      <t>ド</t>
    </rPh>
    <rPh sb="8" eb="10">
      <t>ナイヨウ</t>
    </rPh>
    <rPh sb="11" eb="13">
      <t>ヘイセイ</t>
    </rPh>
    <rPh sb="15" eb="16">
      <t>ネン</t>
    </rPh>
    <rPh sb="17" eb="18">
      <t>ガツ</t>
    </rPh>
    <rPh sb="19" eb="21">
      <t>イチブ</t>
    </rPh>
    <rPh sb="21" eb="23">
      <t>テイセイ</t>
    </rPh>
    <phoneticPr fontId="2"/>
  </si>
  <si>
    <t>※平成17年度の内容は平成19年７月に一部訂正</t>
    <rPh sb="1" eb="3">
      <t>ヘイセイ</t>
    </rPh>
    <rPh sb="5" eb="6">
      <t>ネン</t>
    </rPh>
    <rPh sb="6" eb="7">
      <t>ド</t>
    </rPh>
    <rPh sb="8" eb="10">
      <t>ナイヨウ</t>
    </rPh>
    <rPh sb="11" eb="13">
      <t>ヘイセイ</t>
    </rPh>
    <rPh sb="15" eb="16">
      <t>ネン</t>
    </rPh>
    <rPh sb="17" eb="18">
      <t>ガツ</t>
    </rPh>
    <rPh sb="19" eb="21">
      <t>イチブ</t>
    </rPh>
    <rPh sb="21" eb="23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</si>
</sst>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vertical="top" wrapText="1"/>
    </xf>
    <xf numFmtId="38" fontId="1" fillId="0" borderId="0" xfId="1" applyFont="1" applyFill="1" applyBorder="1" applyAlignment="1">
      <alignment horizontal="right" vertical="top" wrapText="1"/>
    </xf>
    <xf numFmtId="3" fontId="1" fillId="0" borderId="0" xfId="0" applyNumberFormat="1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8" fontId="1" fillId="0" borderId="2" xfId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0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38" fontId="1" fillId="2" borderId="0" xfId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3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/>
    <xf numFmtId="0" fontId="0" fillId="0" borderId="0" xfId="0" applyFont="1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Normal="100" workbookViewId="0"/>
  </sheetViews>
  <sheetFormatPr defaultColWidth="9" defaultRowHeight="13.2"/>
  <cols>
    <col min="1" max="1" width="8.77734375" style="1" customWidth="1"/>
    <col min="2" max="3" width="7.88671875" style="1" customWidth="1"/>
    <col min="4" max="4" width="8.88671875" style="1" customWidth="1"/>
    <col min="5" max="5" width="6.88671875" style="1" bestFit="1" customWidth="1"/>
    <col min="6" max="6" width="7.88671875" style="1" customWidth="1"/>
    <col min="7" max="7" width="5.88671875" style="1" bestFit="1" customWidth="1"/>
    <col min="8" max="11" width="7.88671875" style="1" customWidth="1"/>
    <col min="12" max="16384" width="9" style="1"/>
  </cols>
  <sheetData>
    <row r="1" spans="1:13" ht="13.8" thickBot="1">
      <c r="A1" s="38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>
      <c r="A2" s="42" t="s">
        <v>2</v>
      </c>
      <c r="B2" s="44" t="s">
        <v>3</v>
      </c>
      <c r="C2" s="42"/>
      <c r="D2" s="44" t="s">
        <v>5</v>
      </c>
      <c r="E2" s="42"/>
      <c r="F2" s="44" t="s">
        <v>6</v>
      </c>
      <c r="G2" s="42"/>
      <c r="H2" s="45" t="s">
        <v>1</v>
      </c>
      <c r="I2" s="46"/>
      <c r="J2" s="40" t="s">
        <v>7</v>
      </c>
      <c r="K2" s="41"/>
      <c r="L2" s="10"/>
    </row>
    <row r="3" spans="1:13">
      <c r="A3" s="43"/>
      <c r="B3" s="13" t="s">
        <v>0</v>
      </c>
      <c r="C3" s="14" t="s">
        <v>4</v>
      </c>
      <c r="D3" s="13" t="s">
        <v>0</v>
      </c>
      <c r="E3" s="14" t="s">
        <v>4</v>
      </c>
      <c r="F3" s="13" t="s">
        <v>0</v>
      </c>
      <c r="G3" s="14" t="s">
        <v>4</v>
      </c>
      <c r="H3" s="13" t="s">
        <v>0</v>
      </c>
      <c r="I3" s="14" t="s">
        <v>4</v>
      </c>
      <c r="J3" s="15" t="s">
        <v>0</v>
      </c>
      <c r="K3" s="16" t="s">
        <v>4</v>
      </c>
      <c r="L3" s="10"/>
    </row>
    <row r="4" spans="1:13">
      <c r="A4" s="33" t="s">
        <v>9</v>
      </c>
      <c r="B4" s="17">
        <v>5130</v>
      </c>
      <c r="C4" s="18">
        <v>19142</v>
      </c>
      <c r="D4" s="18">
        <v>4384</v>
      </c>
      <c r="E4" s="18">
        <v>18433</v>
      </c>
      <c r="F4" s="19">
        <v>589</v>
      </c>
      <c r="G4" s="19">
        <v>631</v>
      </c>
      <c r="H4" s="19">
        <v>145</v>
      </c>
      <c r="I4" s="19">
        <v>71</v>
      </c>
      <c r="J4" s="19">
        <v>12</v>
      </c>
      <c r="K4" s="19">
        <v>7</v>
      </c>
      <c r="L4" s="9"/>
    </row>
    <row r="5" spans="1:13">
      <c r="A5" s="34">
        <v>61</v>
      </c>
      <c r="B5" s="3">
        <v>5248</v>
      </c>
      <c r="C5" s="4">
        <v>19729</v>
      </c>
      <c r="D5" s="4">
        <v>4496</v>
      </c>
      <c r="E5" s="4">
        <v>18938</v>
      </c>
      <c r="F5" s="20">
        <v>589</v>
      </c>
      <c r="G5" s="20">
        <v>710</v>
      </c>
      <c r="H5" s="20">
        <v>148</v>
      </c>
      <c r="I5" s="20">
        <v>75</v>
      </c>
      <c r="J5" s="20">
        <v>15</v>
      </c>
      <c r="K5" s="20">
        <v>6</v>
      </c>
      <c r="L5" s="9"/>
    </row>
    <row r="6" spans="1:13">
      <c r="A6" s="34">
        <v>62</v>
      </c>
      <c r="B6" s="3">
        <v>5469</v>
      </c>
      <c r="C6" s="4">
        <v>20042</v>
      </c>
      <c r="D6" s="4">
        <v>4630</v>
      </c>
      <c r="E6" s="4">
        <v>19114</v>
      </c>
      <c r="F6" s="20">
        <v>670</v>
      </c>
      <c r="G6" s="20">
        <v>832</v>
      </c>
      <c r="H6" s="20">
        <v>145</v>
      </c>
      <c r="I6" s="20">
        <v>85</v>
      </c>
      <c r="J6" s="20">
        <v>24</v>
      </c>
      <c r="K6" s="20">
        <v>11</v>
      </c>
      <c r="L6" s="9"/>
    </row>
    <row r="7" spans="1:13">
      <c r="A7" s="34">
        <v>63</v>
      </c>
      <c r="B7" s="3">
        <v>5685</v>
      </c>
      <c r="C7" s="4">
        <v>20869</v>
      </c>
      <c r="D7" s="4">
        <v>4755</v>
      </c>
      <c r="E7" s="4">
        <v>19828</v>
      </c>
      <c r="F7" s="20">
        <v>760</v>
      </c>
      <c r="G7" s="20">
        <v>951</v>
      </c>
      <c r="H7" s="20">
        <v>152</v>
      </c>
      <c r="I7" s="20">
        <v>87</v>
      </c>
      <c r="J7" s="20">
        <v>18</v>
      </c>
      <c r="K7" s="20">
        <v>3</v>
      </c>
      <c r="L7" s="9"/>
    </row>
    <row r="8" spans="1:13">
      <c r="A8" s="34" t="s">
        <v>10</v>
      </c>
      <c r="B8" s="3">
        <v>5974</v>
      </c>
      <c r="C8" s="4">
        <v>21358</v>
      </c>
      <c r="D8" s="4">
        <v>4975</v>
      </c>
      <c r="E8" s="4">
        <v>20063</v>
      </c>
      <c r="F8" s="20">
        <v>831</v>
      </c>
      <c r="G8" s="4">
        <v>1209</v>
      </c>
      <c r="H8" s="20">
        <v>168</v>
      </c>
      <c r="I8" s="20">
        <v>84</v>
      </c>
      <c r="J8" s="20"/>
      <c r="K8" s="20">
        <v>2</v>
      </c>
      <c r="L8" s="9"/>
    </row>
    <row r="9" spans="1:13">
      <c r="A9" s="35" t="s">
        <v>11</v>
      </c>
      <c r="B9" s="3">
        <v>6318</v>
      </c>
      <c r="C9" s="4">
        <v>22502</v>
      </c>
      <c r="D9" s="4">
        <v>5187</v>
      </c>
      <c r="E9" s="4">
        <v>21019</v>
      </c>
      <c r="F9" s="20">
        <v>922</v>
      </c>
      <c r="G9" s="4">
        <v>1397</v>
      </c>
      <c r="H9" s="20">
        <v>177</v>
      </c>
      <c r="I9" s="20">
        <v>84</v>
      </c>
      <c r="J9" s="20">
        <v>32</v>
      </c>
      <c r="K9" s="20">
        <v>2</v>
      </c>
      <c r="L9" s="9"/>
    </row>
    <row r="10" spans="1:13">
      <c r="A10" s="35" t="s">
        <v>12</v>
      </c>
      <c r="B10" s="3">
        <v>6452</v>
      </c>
      <c r="C10" s="4">
        <v>23322</v>
      </c>
      <c r="D10" s="4">
        <v>5309</v>
      </c>
      <c r="E10" s="4">
        <v>21729</v>
      </c>
      <c r="F10" s="20">
        <v>991</v>
      </c>
      <c r="G10" s="4">
        <v>1508</v>
      </c>
      <c r="H10" s="20">
        <v>152</v>
      </c>
      <c r="I10" s="20">
        <v>85</v>
      </c>
      <c r="J10" s="20"/>
      <c r="K10" s="20"/>
      <c r="L10" s="9"/>
    </row>
    <row r="11" spans="1:13">
      <c r="A11" s="35" t="s">
        <v>13</v>
      </c>
      <c r="B11" s="3">
        <v>6626</v>
      </c>
      <c r="C11" s="4">
        <v>24156</v>
      </c>
      <c r="D11" s="4">
        <v>5474</v>
      </c>
      <c r="E11" s="4">
        <v>22469</v>
      </c>
      <c r="F11" s="20">
        <v>990</v>
      </c>
      <c r="G11" s="4">
        <v>1600</v>
      </c>
      <c r="H11" s="20">
        <v>162</v>
      </c>
      <c r="I11" s="20">
        <v>87</v>
      </c>
      <c r="J11" s="20"/>
      <c r="K11" s="20"/>
      <c r="L11" s="9"/>
    </row>
    <row r="12" spans="1:13">
      <c r="A12" s="35" t="s">
        <v>14</v>
      </c>
      <c r="B12" s="3">
        <v>6647</v>
      </c>
      <c r="C12" s="4">
        <v>24885</v>
      </c>
      <c r="D12" s="4">
        <v>5553</v>
      </c>
      <c r="E12" s="4">
        <v>23097</v>
      </c>
      <c r="F12" s="20">
        <v>956</v>
      </c>
      <c r="G12" s="4">
        <v>1701</v>
      </c>
      <c r="H12" s="20">
        <v>138</v>
      </c>
      <c r="I12" s="20">
        <v>87</v>
      </c>
      <c r="J12" s="20"/>
      <c r="K12" s="20"/>
      <c r="L12" s="9"/>
    </row>
    <row r="13" spans="1:13">
      <c r="A13" s="35" t="s">
        <v>16</v>
      </c>
      <c r="B13" s="3">
        <v>6514</v>
      </c>
      <c r="C13" s="4">
        <v>25297</v>
      </c>
      <c r="D13" s="4">
        <v>5470</v>
      </c>
      <c r="E13" s="4">
        <v>23456</v>
      </c>
      <c r="F13" s="20">
        <v>912</v>
      </c>
      <c r="G13" s="4">
        <v>1754</v>
      </c>
      <c r="H13" s="20">
        <v>123</v>
      </c>
      <c r="I13" s="20">
        <v>87</v>
      </c>
      <c r="J13" s="20">
        <v>9</v>
      </c>
      <c r="K13" s="20">
        <v>57</v>
      </c>
      <c r="L13" s="9"/>
      <c r="M13" s="2"/>
    </row>
    <row r="14" spans="1:13">
      <c r="A14" s="35" t="s">
        <v>17</v>
      </c>
      <c r="B14" s="3">
        <v>6662</v>
      </c>
      <c r="C14" s="4">
        <v>25497</v>
      </c>
      <c r="D14" s="4">
        <v>5605</v>
      </c>
      <c r="E14" s="4">
        <v>23609</v>
      </c>
      <c r="F14" s="20">
        <v>914</v>
      </c>
      <c r="G14" s="4">
        <v>1801</v>
      </c>
      <c r="H14" s="20">
        <v>122</v>
      </c>
      <c r="I14" s="20">
        <v>87</v>
      </c>
      <c r="J14" s="20">
        <v>21</v>
      </c>
      <c r="K14" s="20">
        <v>73</v>
      </c>
      <c r="L14" s="9"/>
      <c r="M14" s="2"/>
    </row>
    <row r="15" spans="1:13">
      <c r="A15" s="35" t="s">
        <v>15</v>
      </c>
      <c r="B15" s="3">
        <v>7094</v>
      </c>
      <c r="C15" s="4">
        <v>25936</v>
      </c>
      <c r="D15" s="4">
        <v>5966</v>
      </c>
      <c r="E15" s="4">
        <v>23965</v>
      </c>
      <c r="F15" s="20">
        <v>976</v>
      </c>
      <c r="G15" s="4">
        <v>1880</v>
      </c>
      <c r="H15" s="20">
        <v>128</v>
      </c>
      <c r="I15" s="20">
        <v>92</v>
      </c>
      <c r="J15" s="20">
        <v>24</v>
      </c>
      <c r="K15" s="20">
        <v>84</v>
      </c>
      <c r="L15" s="9"/>
      <c r="M15" s="2"/>
    </row>
    <row r="16" spans="1:13">
      <c r="A16" s="35" t="s">
        <v>18</v>
      </c>
      <c r="B16" s="3">
        <v>7273</v>
      </c>
      <c r="C16" s="4">
        <v>26680</v>
      </c>
      <c r="D16" s="4">
        <v>6117</v>
      </c>
      <c r="E16" s="4">
        <v>24549</v>
      </c>
      <c r="F16" s="20">
        <v>988</v>
      </c>
      <c r="G16" s="4">
        <v>1949</v>
      </c>
      <c r="H16" s="20">
        <v>144</v>
      </c>
      <c r="I16" s="20">
        <v>96</v>
      </c>
      <c r="J16" s="20">
        <v>24</v>
      </c>
      <c r="K16" s="20">
        <v>86</v>
      </c>
      <c r="L16" s="9"/>
      <c r="M16" s="2"/>
    </row>
    <row r="17" spans="1:13">
      <c r="A17" s="34">
        <v>10</v>
      </c>
      <c r="B17" s="3">
        <v>7434</v>
      </c>
      <c r="C17" s="4">
        <v>27058</v>
      </c>
      <c r="D17" s="4">
        <v>6236</v>
      </c>
      <c r="E17" s="4">
        <v>24872</v>
      </c>
      <c r="F17" s="4">
        <v>1017</v>
      </c>
      <c r="G17" s="4">
        <v>1990</v>
      </c>
      <c r="H17" s="20">
        <v>152</v>
      </c>
      <c r="I17" s="20">
        <v>116</v>
      </c>
      <c r="J17" s="20">
        <v>28</v>
      </c>
      <c r="K17" s="20">
        <v>80</v>
      </c>
      <c r="L17" s="9"/>
      <c r="M17" s="2"/>
    </row>
    <row r="18" spans="1:13">
      <c r="A18" s="32">
        <v>11</v>
      </c>
      <c r="B18" s="3">
        <v>7394</v>
      </c>
      <c r="C18" s="5">
        <v>27285</v>
      </c>
      <c r="D18" s="5">
        <v>6240</v>
      </c>
      <c r="E18" s="5">
        <v>25095</v>
      </c>
      <c r="F18" s="7">
        <v>981</v>
      </c>
      <c r="G18" s="5">
        <v>2008</v>
      </c>
      <c r="H18" s="7">
        <v>161</v>
      </c>
      <c r="I18" s="7">
        <v>118</v>
      </c>
      <c r="J18" s="7">
        <v>12</v>
      </c>
      <c r="K18" s="7">
        <v>64</v>
      </c>
      <c r="L18" s="9"/>
      <c r="M18" s="2"/>
    </row>
    <row r="19" spans="1:13" s="6" customFormat="1">
      <c r="A19" s="32">
        <v>12</v>
      </c>
      <c r="B19" s="3">
        <v>7538</v>
      </c>
      <c r="C19" s="5">
        <v>27414</v>
      </c>
      <c r="D19" s="5">
        <v>6406</v>
      </c>
      <c r="E19" s="5">
        <v>25256</v>
      </c>
      <c r="F19" s="7">
        <v>978</v>
      </c>
      <c r="G19" s="5">
        <v>2039</v>
      </c>
      <c r="H19" s="7">
        <v>153</v>
      </c>
      <c r="I19" s="7">
        <v>119</v>
      </c>
      <c r="J19" s="7">
        <v>728</v>
      </c>
      <c r="K19" s="7">
        <v>24</v>
      </c>
      <c r="L19" s="9"/>
      <c r="M19" s="2"/>
    </row>
    <row r="20" spans="1:13">
      <c r="A20" s="32">
        <v>13</v>
      </c>
      <c r="B20" s="3">
        <f t="shared" ref="B20:C22" si="0">SUM(D20,F20,H20,J20)</f>
        <v>7661</v>
      </c>
      <c r="C20" s="5">
        <f t="shared" si="0"/>
        <v>27748</v>
      </c>
      <c r="D20" s="5">
        <v>6514</v>
      </c>
      <c r="E20" s="5">
        <v>25496</v>
      </c>
      <c r="F20" s="7">
        <v>976</v>
      </c>
      <c r="G20" s="5">
        <v>2058</v>
      </c>
      <c r="H20" s="7">
        <v>151</v>
      </c>
      <c r="I20" s="7">
        <v>120</v>
      </c>
      <c r="J20" s="7">
        <v>20</v>
      </c>
      <c r="K20" s="7">
        <v>74</v>
      </c>
      <c r="L20" s="9"/>
    </row>
    <row r="21" spans="1:13">
      <c r="A21" s="32">
        <v>14</v>
      </c>
      <c r="B21" s="3">
        <f t="shared" si="0"/>
        <v>7697</v>
      </c>
      <c r="C21" s="5">
        <f t="shared" si="0"/>
        <v>28011</v>
      </c>
      <c r="D21" s="5">
        <v>6573</v>
      </c>
      <c r="E21" s="5">
        <v>25810</v>
      </c>
      <c r="F21" s="7">
        <v>974</v>
      </c>
      <c r="G21" s="5">
        <v>2075</v>
      </c>
      <c r="H21" s="7">
        <v>150</v>
      </c>
      <c r="I21" s="7">
        <v>126</v>
      </c>
      <c r="J21" s="7"/>
      <c r="K21" s="7"/>
      <c r="L21" s="9"/>
    </row>
    <row r="22" spans="1:13">
      <c r="A22" s="32">
        <v>15</v>
      </c>
      <c r="B22" s="3">
        <f>SUM(D22,F22,H22,J22)</f>
        <v>7665.2479999999996</v>
      </c>
      <c r="C22" s="5">
        <f t="shared" si="0"/>
        <v>28070</v>
      </c>
      <c r="D22" s="5">
        <f>(521043+507224+554994+542328+562569+549458+567143+554276+548759+535998+558331+545725)/1000</f>
        <v>6547.848</v>
      </c>
      <c r="E22" s="5">
        <v>25836</v>
      </c>
      <c r="F22" s="8">
        <f>(74990+74650+80599+79094+83771+82537+82168+82059+81187+80041+81714+80840)/1000</f>
        <v>963.65</v>
      </c>
      <c r="G22" s="5">
        <v>2107</v>
      </c>
      <c r="H22" s="8">
        <f>(10140+10078+13914+13851+12838+12777+15142+15123+14168+14105+10833+10781)/1000</f>
        <v>153.75</v>
      </c>
      <c r="I22" s="7">
        <v>127</v>
      </c>
      <c r="J22" s="7"/>
      <c r="K22" s="7"/>
      <c r="L22" s="9"/>
    </row>
    <row r="23" spans="1:13">
      <c r="A23" s="32">
        <v>16</v>
      </c>
      <c r="B23" s="3">
        <f>SUM(D23,F23,H23,J23)</f>
        <v>7800</v>
      </c>
      <c r="C23" s="5">
        <f>SUM(E23,G23,I23,K23)</f>
        <v>28296</v>
      </c>
      <c r="D23" s="5">
        <v>6636</v>
      </c>
      <c r="E23" s="5">
        <v>26028</v>
      </c>
      <c r="F23" s="8">
        <v>1006</v>
      </c>
      <c r="G23" s="5">
        <v>2137</v>
      </c>
      <c r="H23" s="8">
        <v>158</v>
      </c>
      <c r="I23" s="7">
        <v>131</v>
      </c>
      <c r="J23" s="7"/>
      <c r="K23" s="7"/>
      <c r="L23" s="9"/>
    </row>
    <row r="24" spans="1:13">
      <c r="A24" s="32">
        <v>17</v>
      </c>
      <c r="B24" s="3">
        <f>SUM(D24,F24,H24,J24)</f>
        <v>7851</v>
      </c>
      <c r="C24" s="5">
        <f>SUM(E24,G24,I24,K24)</f>
        <v>28487</v>
      </c>
      <c r="D24" s="5">
        <v>6694</v>
      </c>
      <c r="E24" s="5">
        <v>26171</v>
      </c>
      <c r="F24" s="8">
        <v>990</v>
      </c>
      <c r="G24" s="5">
        <v>2185</v>
      </c>
      <c r="H24" s="8">
        <v>167</v>
      </c>
      <c r="I24" s="7">
        <v>131</v>
      </c>
      <c r="J24" s="7"/>
      <c r="K24" s="7"/>
      <c r="L24" s="9"/>
    </row>
    <row r="25" spans="1:13">
      <c r="A25" s="32">
        <v>18</v>
      </c>
      <c r="B25" s="3">
        <f>SUM(D25,F25,H25,J25)</f>
        <v>7927</v>
      </c>
      <c r="C25" s="5">
        <f>SUM(E25,G25,I25,K25)</f>
        <v>28724</v>
      </c>
      <c r="D25" s="5">
        <v>6753</v>
      </c>
      <c r="E25" s="5">
        <v>26380</v>
      </c>
      <c r="F25" s="8">
        <v>1020</v>
      </c>
      <c r="G25" s="5">
        <v>2213</v>
      </c>
      <c r="H25" s="8">
        <v>154</v>
      </c>
      <c r="I25" s="7">
        <v>131</v>
      </c>
      <c r="J25" s="7"/>
      <c r="K25" s="7"/>
      <c r="L25" s="9"/>
    </row>
    <row r="26" spans="1:13">
      <c r="A26" s="32">
        <v>19</v>
      </c>
      <c r="B26" s="3">
        <v>8007</v>
      </c>
      <c r="C26" s="5">
        <v>28711</v>
      </c>
      <c r="D26" s="5">
        <v>6829</v>
      </c>
      <c r="E26" s="5">
        <v>26365</v>
      </c>
      <c r="F26" s="8">
        <v>1024</v>
      </c>
      <c r="G26" s="5">
        <v>2209</v>
      </c>
      <c r="H26" s="8">
        <v>154</v>
      </c>
      <c r="I26" s="7">
        <v>137</v>
      </c>
      <c r="J26" s="7"/>
      <c r="K26" s="7"/>
      <c r="L26" s="9"/>
    </row>
    <row r="27" spans="1:13">
      <c r="A27" s="32">
        <v>20</v>
      </c>
      <c r="B27" s="3">
        <v>7917</v>
      </c>
      <c r="C27" s="5">
        <v>28986</v>
      </c>
      <c r="D27" s="5">
        <v>6803</v>
      </c>
      <c r="E27" s="5">
        <v>26642</v>
      </c>
      <c r="F27" s="8">
        <v>961</v>
      </c>
      <c r="G27" s="5">
        <v>2209</v>
      </c>
      <c r="H27" s="8">
        <v>153</v>
      </c>
      <c r="I27" s="7">
        <v>135</v>
      </c>
      <c r="J27" s="7"/>
      <c r="K27" s="7"/>
      <c r="L27" s="9"/>
    </row>
    <row r="28" spans="1:13">
      <c r="A28" s="32">
        <v>21</v>
      </c>
      <c r="B28" s="3">
        <v>7942</v>
      </c>
      <c r="C28" s="5">
        <v>29540</v>
      </c>
      <c r="D28" s="5">
        <v>6852</v>
      </c>
      <c r="E28" s="5">
        <v>27193</v>
      </c>
      <c r="F28" s="8">
        <v>933</v>
      </c>
      <c r="G28" s="5">
        <v>2208</v>
      </c>
      <c r="H28" s="8">
        <v>157</v>
      </c>
      <c r="I28" s="7">
        <v>139</v>
      </c>
      <c r="J28" s="7"/>
      <c r="K28" s="7"/>
      <c r="L28" s="9"/>
    </row>
    <row r="29" spans="1:13">
      <c r="A29" s="32">
        <v>22</v>
      </c>
      <c r="B29" s="3">
        <v>8030</v>
      </c>
      <c r="C29" s="5">
        <v>30177</v>
      </c>
      <c r="D29" s="5">
        <v>6937</v>
      </c>
      <c r="E29" s="5">
        <v>27818</v>
      </c>
      <c r="F29" s="8">
        <v>937</v>
      </c>
      <c r="G29" s="5">
        <v>2217</v>
      </c>
      <c r="H29" s="8">
        <v>156</v>
      </c>
      <c r="I29" s="7">
        <v>142</v>
      </c>
      <c r="J29" s="7"/>
      <c r="K29" s="7"/>
      <c r="L29" s="9"/>
    </row>
    <row r="30" spans="1:13">
      <c r="A30" s="32">
        <v>23</v>
      </c>
      <c r="B30" s="3">
        <v>7919</v>
      </c>
      <c r="C30" s="5">
        <v>31235</v>
      </c>
      <c r="D30" s="5">
        <v>6874</v>
      </c>
      <c r="E30" s="5">
        <v>28837</v>
      </c>
      <c r="F30" s="8">
        <v>893</v>
      </c>
      <c r="G30" s="5">
        <v>2249</v>
      </c>
      <c r="H30" s="8">
        <v>152</v>
      </c>
      <c r="I30" s="7">
        <v>149</v>
      </c>
      <c r="J30" s="7"/>
      <c r="K30" s="7"/>
      <c r="L30" s="9"/>
    </row>
    <row r="31" spans="1:13">
      <c r="A31" s="32">
        <v>24</v>
      </c>
      <c r="B31" s="3">
        <v>7967</v>
      </c>
      <c r="C31" s="5">
        <f>E31+G31+I31</f>
        <v>32025</v>
      </c>
      <c r="D31" s="5">
        <v>6939</v>
      </c>
      <c r="E31" s="5">
        <v>29597</v>
      </c>
      <c r="F31" s="8">
        <v>878</v>
      </c>
      <c r="G31" s="5">
        <v>2276</v>
      </c>
      <c r="H31" s="8">
        <v>147</v>
      </c>
      <c r="I31" s="7">
        <v>152</v>
      </c>
      <c r="J31" s="7"/>
      <c r="K31" s="7"/>
      <c r="L31" s="9"/>
    </row>
    <row r="32" spans="1:13">
      <c r="A32" s="32">
        <v>25</v>
      </c>
      <c r="B32" s="3">
        <v>7995</v>
      </c>
      <c r="C32" s="5">
        <v>32838</v>
      </c>
      <c r="D32" s="5">
        <v>6965</v>
      </c>
      <c r="E32" s="5">
        <v>30370</v>
      </c>
      <c r="F32" s="8">
        <v>890</v>
      </c>
      <c r="G32" s="5">
        <v>2314</v>
      </c>
      <c r="H32" s="8">
        <v>140</v>
      </c>
      <c r="I32" s="7">
        <v>154</v>
      </c>
      <c r="J32" s="7"/>
      <c r="K32" s="7"/>
      <c r="L32" s="9"/>
    </row>
    <row r="33" spans="1:12">
      <c r="A33" s="32">
        <v>26</v>
      </c>
      <c r="B33" s="3">
        <v>7947</v>
      </c>
      <c r="C33" s="5">
        <v>33444</v>
      </c>
      <c r="D33" s="5">
        <v>6940</v>
      </c>
      <c r="E33" s="5">
        <v>30936</v>
      </c>
      <c r="F33" s="8">
        <v>873</v>
      </c>
      <c r="G33" s="5">
        <v>2351</v>
      </c>
      <c r="H33" s="8">
        <v>134</v>
      </c>
      <c r="I33" s="7">
        <v>157</v>
      </c>
      <c r="J33" s="7"/>
      <c r="K33" s="7"/>
      <c r="L33" s="9"/>
    </row>
    <row r="34" spans="1:12" s="10" customFormat="1">
      <c r="A34" s="32">
        <v>27</v>
      </c>
      <c r="B34" s="3">
        <v>8061</v>
      </c>
      <c r="C34" s="5">
        <v>34048</v>
      </c>
      <c r="D34" s="5">
        <v>7019</v>
      </c>
      <c r="E34" s="5">
        <v>31498</v>
      </c>
      <c r="F34" s="8">
        <v>905</v>
      </c>
      <c r="G34" s="5">
        <v>2390</v>
      </c>
      <c r="H34" s="8">
        <v>137</v>
      </c>
      <c r="I34" s="7">
        <v>160</v>
      </c>
      <c r="J34" s="7"/>
      <c r="K34" s="7"/>
      <c r="L34" s="9"/>
    </row>
    <row r="35" spans="1:12" s="10" customFormat="1">
      <c r="A35" s="32">
        <v>28</v>
      </c>
      <c r="B35" s="3">
        <v>8152</v>
      </c>
      <c r="C35" s="5">
        <v>34600</v>
      </c>
      <c r="D35" s="5">
        <v>7084</v>
      </c>
      <c r="E35" s="5">
        <v>32004</v>
      </c>
      <c r="F35" s="8">
        <v>925</v>
      </c>
      <c r="G35" s="5">
        <v>2433</v>
      </c>
      <c r="H35" s="8">
        <v>143</v>
      </c>
      <c r="I35" s="7">
        <v>163</v>
      </c>
      <c r="J35" s="7"/>
      <c r="K35" s="7"/>
      <c r="L35" s="9"/>
    </row>
    <row r="36" spans="1:12" s="10" customFormat="1">
      <c r="A36" s="32">
        <v>29</v>
      </c>
      <c r="B36" s="3">
        <v>8214</v>
      </c>
      <c r="C36" s="5">
        <v>35121</v>
      </c>
      <c r="D36" s="5">
        <v>7127</v>
      </c>
      <c r="E36" s="5">
        <v>32489</v>
      </c>
      <c r="F36" s="8">
        <v>946</v>
      </c>
      <c r="G36" s="5">
        <v>2471</v>
      </c>
      <c r="H36" s="8">
        <v>141</v>
      </c>
      <c r="I36" s="7">
        <v>161</v>
      </c>
      <c r="J36" s="7"/>
      <c r="K36" s="7"/>
      <c r="L36" s="9"/>
    </row>
    <row r="37" spans="1:12" s="10" customFormat="1">
      <c r="A37" s="32">
        <v>30</v>
      </c>
      <c r="B37" s="3">
        <f t="shared" ref="B37:C39" si="1">SUM(D37,F37,H37)</f>
        <v>8236</v>
      </c>
      <c r="C37" s="5">
        <f t="shared" si="1"/>
        <v>35581</v>
      </c>
      <c r="D37" s="5">
        <v>7162</v>
      </c>
      <c r="E37" s="5">
        <v>32929</v>
      </c>
      <c r="F37" s="8">
        <v>950</v>
      </c>
      <c r="G37" s="5">
        <v>2488</v>
      </c>
      <c r="H37" s="8">
        <v>124</v>
      </c>
      <c r="I37" s="7">
        <v>164</v>
      </c>
      <c r="J37" s="7"/>
      <c r="K37" s="7"/>
      <c r="L37" s="9"/>
    </row>
    <row r="38" spans="1:12" s="31" customFormat="1">
      <c r="A38" s="25">
        <v>31</v>
      </c>
      <c r="B38" s="26">
        <f t="shared" si="1"/>
        <v>8217</v>
      </c>
      <c r="C38" s="27">
        <f t="shared" si="1"/>
        <v>35962</v>
      </c>
      <c r="D38" s="27">
        <v>7183</v>
      </c>
      <c r="E38" s="27">
        <v>33299</v>
      </c>
      <c r="F38" s="28">
        <v>915</v>
      </c>
      <c r="G38" s="27">
        <v>2498</v>
      </c>
      <c r="H38" s="28">
        <v>119</v>
      </c>
      <c r="I38" s="29">
        <v>165</v>
      </c>
      <c r="J38" s="29"/>
      <c r="K38" s="29"/>
      <c r="L38" s="30"/>
    </row>
    <row r="39" spans="1:12" s="31" customFormat="1">
      <c r="A39" s="36" t="s">
        <v>19</v>
      </c>
      <c r="B39" s="26">
        <f t="shared" si="1"/>
        <v>8567</v>
      </c>
      <c r="C39" s="27">
        <f t="shared" si="1"/>
        <v>36716</v>
      </c>
      <c r="D39" s="27">
        <v>7627</v>
      </c>
      <c r="E39" s="27">
        <v>34026</v>
      </c>
      <c r="F39" s="28">
        <v>838</v>
      </c>
      <c r="G39" s="27">
        <v>2525</v>
      </c>
      <c r="H39" s="28">
        <v>102</v>
      </c>
      <c r="I39" s="29">
        <v>165</v>
      </c>
      <c r="J39" s="29"/>
      <c r="K39" s="29"/>
      <c r="L39" s="30"/>
    </row>
    <row r="40" spans="1:12" s="10" customFormat="1">
      <c r="A40" s="37" t="s">
        <v>12</v>
      </c>
      <c r="B40" s="3">
        <f>SUM(D40,F40,H40)</f>
        <v>8487</v>
      </c>
      <c r="C40" s="5">
        <f>SUM(E40,G40,I40)</f>
        <v>37228</v>
      </c>
      <c r="D40" s="5">
        <v>7562</v>
      </c>
      <c r="E40" s="5">
        <v>34499</v>
      </c>
      <c r="F40" s="8">
        <v>813</v>
      </c>
      <c r="G40" s="5">
        <v>2564</v>
      </c>
      <c r="H40" s="8">
        <v>112</v>
      </c>
      <c r="I40" s="7">
        <v>165</v>
      </c>
      <c r="J40" s="7"/>
      <c r="K40" s="7"/>
      <c r="L40" s="9"/>
    </row>
    <row r="41" spans="1:12" s="31" customFormat="1">
      <c r="A41" s="36" t="s">
        <v>13</v>
      </c>
      <c r="B41" s="3">
        <f>SUM(D41,F41,H41)</f>
        <v>8406</v>
      </c>
      <c r="C41" s="5">
        <f>SUM(E41,G41,I41)</f>
        <v>37851</v>
      </c>
      <c r="D41" s="5">
        <v>7471</v>
      </c>
      <c r="E41" s="5">
        <v>35082</v>
      </c>
      <c r="F41" s="8">
        <v>827</v>
      </c>
      <c r="G41" s="5">
        <v>2591</v>
      </c>
      <c r="H41" s="8">
        <v>108</v>
      </c>
      <c r="I41" s="7">
        <v>178</v>
      </c>
      <c r="J41" s="7"/>
      <c r="K41" s="7"/>
      <c r="L41" s="30"/>
    </row>
    <row r="42" spans="1:12" s="10" customFormat="1" ht="13.8" thickBot="1">
      <c r="A42" s="11"/>
      <c r="B42" s="21"/>
      <c r="C42" s="22"/>
      <c r="D42" s="22"/>
      <c r="E42" s="22"/>
      <c r="F42" s="23"/>
      <c r="G42" s="22"/>
      <c r="H42" s="23"/>
      <c r="I42" s="24"/>
      <c r="J42" s="24"/>
      <c r="K42" s="24"/>
      <c r="L42" s="9"/>
    </row>
    <row r="43" spans="1:12">
      <c r="A43" s="12" t="s">
        <v>8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>
      <c r="A44" s="39" t="s">
        <v>21</v>
      </c>
    </row>
    <row r="45" spans="1:12">
      <c r="A45" s="39" t="s">
        <v>22</v>
      </c>
    </row>
  </sheetData>
  <mergeCells count="6">
    <mergeCell ref="J2:K2"/>
    <mergeCell ref="A2:A3"/>
    <mergeCell ref="B2:C2"/>
    <mergeCell ref="D2:E2"/>
    <mergeCell ref="F2:G2"/>
    <mergeCell ref="H2:I2"/>
  </mergeCells>
  <phoneticPr fontId="2"/>
  <pageMargins left="0.78740157480314965" right="0.39370078740157483" top="0.98425196850393704" bottom="0.98425196850393704" header="0.51181102362204722" footer="0.51181102362204722"/>
  <pageSetup paperSize="9" scale="105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2023-12-15T06:13:47Z</cp:lastPrinted>
  <dcterms:created xsi:type="dcterms:W3CDTF">2001-10-02T06:46:35Z</dcterms:created>
  <dcterms:modified xsi:type="dcterms:W3CDTF">2024-01-11T04:12:51Z</dcterms:modified>
</cp:coreProperties>
</file>