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８章\"/>
    </mc:Choice>
  </mc:AlternateContent>
  <xr:revisionPtr revIDLastSave="0" documentId="13_ncr:1_{6041DFCE-8729-4E9B-98B5-ED88C4400808}" xr6:coauthVersionLast="36" xr6:coauthVersionMax="36" xr10:uidLastSave="{00000000-0000-0000-0000-000000000000}"/>
  <bookViews>
    <workbookView xWindow="1056" yWindow="48" windowWidth="14952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7" i="1" l="1"/>
  <c r="C37" i="1"/>
  <c r="D37" i="1"/>
  <c r="E21" i="1" l="1"/>
  <c r="E20" i="1"/>
  <c r="E19" i="1"/>
  <c r="E18" i="1"/>
  <c r="E17" i="1"/>
  <c r="I16" i="1"/>
  <c r="C16" i="1"/>
  <c r="E16" i="1"/>
  <c r="D16" i="1"/>
  <c r="I15" i="1"/>
  <c r="C15" i="1"/>
  <c r="E15" i="1"/>
  <c r="D15" i="1"/>
  <c r="F15" i="1"/>
  <c r="F16" i="1"/>
</calcChain>
</file>

<file path=xl/sharedStrings.xml><?xml version="1.0" encoding="utf-8"?>
<sst xmlns="http://schemas.openxmlformats.org/spreadsheetml/2006/main" count="155" uniqueCount="29">
  <si>
    <t>可燃物</t>
  </si>
  <si>
    <t>不燃物</t>
  </si>
  <si>
    <t>焼却量</t>
  </si>
  <si>
    <t>焼却残渣</t>
    <rPh sb="0" eb="2">
      <t>ショウキャク</t>
    </rPh>
    <rPh sb="2" eb="4">
      <t>ザンサ</t>
    </rPh>
    <phoneticPr fontId="2"/>
  </si>
  <si>
    <t>再資源化</t>
    <rPh sb="3" eb="4">
      <t>カ</t>
    </rPh>
    <phoneticPr fontId="2"/>
  </si>
  <si>
    <t>埋め立て</t>
    <rPh sb="2" eb="3">
      <t>タ</t>
    </rPh>
    <phoneticPr fontId="2"/>
  </si>
  <si>
    <t>処理世帯数</t>
    <rPh sb="2" eb="5">
      <t>セタイスウ</t>
    </rPh>
    <phoneticPr fontId="2"/>
  </si>
  <si>
    <t>年度</t>
    <rPh sb="0" eb="2">
      <t>ネンド</t>
    </rPh>
    <phoneticPr fontId="2"/>
  </si>
  <si>
    <t>搬入量</t>
    <phoneticPr fontId="2"/>
  </si>
  <si>
    <t>処理量</t>
    <phoneticPr fontId="2"/>
  </si>
  <si>
    <t>合計</t>
    <phoneticPr fontId="2"/>
  </si>
  <si>
    <t>可燃物</t>
    <phoneticPr fontId="2"/>
  </si>
  <si>
    <t>不燃物</t>
    <phoneticPr fontId="2"/>
  </si>
  <si>
    <t>その他</t>
    <phoneticPr fontId="2"/>
  </si>
  <si>
    <t>再資源化</t>
    <rPh sb="0" eb="1">
      <t>サイ</t>
    </rPh>
    <rPh sb="1" eb="3">
      <t>シゲン</t>
    </rPh>
    <rPh sb="3" eb="4">
      <t>カ</t>
    </rPh>
    <phoneticPr fontId="2"/>
  </si>
  <si>
    <r>
      <t>（２）塵芥処理　　　　　　　　　　　　　　単位：トン  (４</t>
    </r>
    <r>
      <rPr>
        <sz val="11"/>
        <rFont val="ＭＳ Ｐゴシック"/>
        <family val="3"/>
        <charset val="128"/>
      </rPr>
      <t>月１日～３月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</si>
  <si>
    <t>平成２</t>
    <rPh sb="0" eb="2">
      <t>ヘイセイ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</si>
  <si>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</si>
  <si>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</si>
  <si>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</si>
  <si>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</si>
  <si>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</si>
  <si>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</si>
  <si>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</si>
  <si>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</si>
  <si>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r>
      <t>※処理世帯数は９月 30</t>
    </r>
    <r>
      <rPr>
        <sz val="11"/>
        <rFont val="ＭＳ Ｐゴシック"/>
        <family val="3"/>
        <charset val="128"/>
      </rPr>
      <t>日現在</t>
    </r>
    <phoneticPr fontId="2"/>
  </si>
  <si>
    <t>資料：循環型社会推進課</t>
    <rPh sb="3" eb="6">
      <t>ジュンカンガタ</t>
    </rPh>
    <rPh sb="6" eb="8">
      <t>シャカイ</t>
    </rPh>
    <rPh sb="8" eb="10">
      <t>スイシン</t>
    </rPh>
    <phoneticPr fontId="2"/>
  </si>
  <si>
    <t>※平成15年度処理世帯数は、平成17年７月に訂正</t>
    <rPh sb="1" eb="3">
      <t>ヘイセイ</t>
    </rPh>
    <rPh sb="5" eb="7">
      <t>ネンド</t>
    </rPh>
    <rPh sb="7" eb="9">
      <t>ショリ</t>
    </rPh>
    <rPh sb="9" eb="12">
      <t>セタイスウ</t>
    </rPh>
    <rPh sb="14" eb="16">
      <t>ヘイセイ</t>
    </rPh>
    <rPh sb="18" eb="19">
      <t>ネン</t>
    </rPh>
    <rPh sb="20" eb="21">
      <t>ガツ</t>
    </rPh>
    <rPh sb="22" eb="24">
      <t>テイセイ</t>
    </rPh>
    <phoneticPr fontId="2"/>
  </si>
  <si>
    <t>※処理世帯数は平成19年度から外国人世帯含む</t>
    <rPh sb="7" eb="9">
      <t>ヘイセイ</t>
    </rPh>
    <rPh sb="11" eb="13">
      <t>ネンド</t>
    </rPh>
    <rPh sb="15" eb="17">
      <t>ガイコク</t>
    </rPh>
    <rPh sb="17" eb="18">
      <t>ジン</t>
    </rPh>
    <rPh sb="18" eb="20">
      <t>セタイ</t>
    </rPh>
    <rPh sb="20" eb="2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</si>
</sst>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3" fontId="1" fillId="0" borderId="4" xfId="0" applyNumberFormat="1" applyFont="1" applyBorder="1" applyAlignment="1">
      <alignment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vertical="top" wrapText="1"/>
    </xf>
    <xf numFmtId="0" fontId="0" fillId="0" borderId="6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wrapText="1"/>
    </xf>
    <xf numFmtId="3" fontId="1" fillId="0" borderId="8" xfId="0" applyNumberFormat="1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3" fontId="1" fillId="0" borderId="0" xfId="0" applyNumberFormat="1" applyFont="1"/>
    <xf numFmtId="0" fontId="0" fillId="0" borderId="0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1" fillId="0" borderId="0" xfId="0" applyFont="1" applyFill="1"/>
    <xf numFmtId="0" fontId="0" fillId="0" borderId="5" xfId="0" applyFont="1" applyFill="1" applyBorder="1" applyAlignment="1">
      <alignment horizontal="center" vertical="top" shrinkToFit="1"/>
    </xf>
    <xf numFmtId="0" fontId="0" fillId="0" borderId="0" xfId="0" applyFont="1" applyAlignment="1"/>
    <xf numFmtId="0" fontId="0" fillId="0" borderId="3" xfId="0" applyFont="1" applyBorder="1" applyAlignment="1">
      <alignment horizontal="center" vertical="top" wrapText="1"/>
    </xf>
    <xf numFmtId="49" fontId="0" fillId="0" borderId="5" xfId="0" applyNumberFormat="1" applyFont="1" applyFill="1" applyBorder="1" applyAlignment="1">
      <alignment horizontal="center" vertical="top" shrinkToFit="1"/>
    </xf>
    <xf numFmtId="49" fontId="0" fillId="0" borderId="0" xfId="0" applyNumberFormat="1" applyFont="1" applyAlignment="1">
      <alignment horizontal="center" vertical="top" wrapText="1"/>
    </xf>
    <xf numFmtId="0" fontId="0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0" xfId="0" applyBorder="1"/>
    <xf numFmtId="3" fontId="0" fillId="0" borderId="0" xfId="0" applyNumberFormat="1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7734375" defaultRowHeight="13.2" x14ac:dyDescent="0.2"/>
  <cols>
    <col min="1" max="1" width="6.21875" style="1" customWidth="1"/>
    <col min="2" max="11" width="11.6640625" style="1" customWidth="1"/>
    <col min="12" max="16384" width="8.77734375" style="1"/>
  </cols>
  <sheetData>
    <row r="1" spans="1:11" ht="13.8" thickBot="1" x14ac:dyDescent="0.25">
      <c r="A1" s="36" t="s">
        <v>15</v>
      </c>
    </row>
    <row r="2" spans="1:11" x14ac:dyDescent="0.2">
      <c r="A2" s="48" t="s">
        <v>7</v>
      </c>
      <c r="B2" s="45" t="s">
        <v>6</v>
      </c>
      <c r="C2" s="51" t="s">
        <v>8</v>
      </c>
      <c r="D2" s="52"/>
      <c r="E2" s="52"/>
      <c r="F2" s="43" t="s">
        <v>9</v>
      </c>
      <c r="G2" s="44"/>
      <c r="H2" s="44"/>
      <c r="I2" s="44"/>
      <c r="J2" s="44"/>
      <c r="K2" s="44"/>
    </row>
    <row r="3" spans="1:11" x14ac:dyDescent="0.2">
      <c r="A3" s="49"/>
      <c r="B3" s="46"/>
      <c r="C3" s="54" t="s">
        <v>0</v>
      </c>
      <c r="D3" s="53" t="s">
        <v>1</v>
      </c>
      <c r="E3" s="54" t="s">
        <v>10</v>
      </c>
      <c r="F3" s="41" t="s">
        <v>11</v>
      </c>
      <c r="G3" s="56"/>
      <c r="H3" s="24"/>
      <c r="I3" s="41" t="s">
        <v>12</v>
      </c>
      <c r="J3" s="42"/>
      <c r="K3" s="42"/>
    </row>
    <row r="4" spans="1:11" x14ac:dyDescent="0.2">
      <c r="A4" s="50"/>
      <c r="B4" s="47"/>
      <c r="C4" s="55"/>
      <c r="D4" s="46"/>
      <c r="E4" s="55"/>
      <c r="F4" s="2" t="s">
        <v>2</v>
      </c>
      <c r="G4" s="2" t="s">
        <v>3</v>
      </c>
      <c r="H4" s="2" t="s">
        <v>14</v>
      </c>
      <c r="I4" s="17" t="s">
        <v>4</v>
      </c>
      <c r="J4" s="17" t="s">
        <v>5</v>
      </c>
      <c r="K4" s="18" t="s">
        <v>13</v>
      </c>
    </row>
    <row r="5" spans="1:11" x14ac:dyDescent="0.2">
      <c r="A5" s="37" t="s">
        <v>16</v>
      </c>
      <c r="B5" s="3">
        <v>25557</v>
      </c>
      <c r="C5" s="4">
        <v>21539</v>
      </c>
      <c r="D5" s="5">
        <v>2624</v>
      </c>
      <c r="E5" s="5">
        <v>24163</v>
      </c>
      <c r="F5" s="5">
        <v>21539</v>
      </c>
      <c r="G5" s="4">
        <v>3744</v>
      </c>
      <c r="H5" s="4"/>
      <c r="I5" s="5">
        <v>1675</v>
      </c>
      <c r="J5" s="6">
        <v>694</v>
      </c>
      <c r="K5" s="6">
        <v>255</v>
      </c>
    </row>
    <row r="6" spans="1:11" x14ac:dyDescent="0.2">
      <c r="A6" s="39" t="s">
        <v>17</v>
      </c>
      <c r="B6" s="8">
        <v>26272</v>
      </c>
      <c r="C6" s="9">
        <v>22567</v>
      </c>
      <c r="D6" s="10">
        <v>2927</v>
      </c>
      <c r="E6" s="10">
        <v>25494</v>
      </c>
      <c r="F6" s="10">
        <v>22567</v>
      </c>
      <c r="G6" s="9">
        <v>3669</v>
      </c>
      <c r="H6" s="9"/>
      <c r="I6" s="10">
        <v>1844</v>
      </c>
      <c r="J6" s="11">
        <v>807</v>
      </c>
      <c r="K6" s="11">
        <v>276</v>
      </c>
    </row>
    <row r="7" spans="1:11" x14ac:dyDescent="0.2">
      <c r="A7" s="39" t="s">
        <v>18</v>
      </c>
      <c r="B7" s="8">
        <v>27000</v>
      </c>
      <c r="C7" s="9">
        <v>22977</v>
      </c>
      <c r="D7" s="10">
        <v>2602</v>
      </c>
      <c r="E7" s="10">
        <v>25579</v>
      </c>
      <c r="F7" s="10">
        <v>22977</v>
      </c>
      <c r="G7" s="9">
        <v>3548</v>
      </c>
      <c r="H7" s="9"/>
      <c r="I7" s="10">
        <v>1775</v>
      </c>
      <c r="J7" s="11">
        <v>662</v>
      </c>
      <c r="K7" s="11">
        <v>165</v>
      </c>
    </row>
    <row r="8" spans="1:11" x14ac:dyDescent="0.2">
      <c r="A8" s="39" t="s">
        <v>19</v>
      </c>
      <c r="B8" s="8">
        <v>28058</v>
      </c>
      <c r="C8" s="9">
        <v>23585</v>
      </c>
      <c r="D8" s="10">
        <v>2635</v>
      </c>
      <c r="E8" s="10">
        <v>26220</v>
      </c>
      <c r="F8" s="10">
        <v>23585</v>
      </c>
      <c r="G8" s="9">
        <v>3810</v>
      </c>
      <c r="H8" s="9"/>
      <c r="I8" s="10">
        <v>1706</v>
      </c>
      <c r="J8" s="11">
        <v>782</v>
      </c>
      <c r="K8" s="11">
        <v>147</v>
      </c>
    </row>
    <row r="9" spans="1:11" x14ac:dyDescent="0.2">
      <c r="A9" s="39" t="s">
        <v>20</v>
      </c>
      <c r="B9" s="8">
        <v>28887</v>
      </c>
      <c r="C9" s="9">
        <v>22570</v>
      </c>
      <c r="D9" s="10">
        <v>2733</v>
      </c>
      <c r="E9" s="10">
        <v>25303</v>
      </c>
      <c r="F9" s="10">
        <v>22570</v>
      </c>
      <c r="G9" s="9">
        <v>3638</v>
      </c>
      <c r="H9" s="9"/>
      <c r="I9" s="10">
        <v>2008</v>
      </c>
      <c r="J9" s="11">
        <v>582</v>
      </c>
      <c r="K9" s="11">
        <v>143</v>
      </c>
    </row>
    <row r="10" spans="1:11" x14ac:dyDescent="0.2">
      <c r="A10" s="39" t="s">
        <v>21</v>
      </c>
      <c r="B10" s="8">
        <v>29714</v>
      </c>
      <c r="C10" s="9">
        <v>23380</v>
      </c>
      <c r="D10" s="10">
        <v>2387</v>
      </c>
      <c r="E10" s="10">
        <v>25767</v>
      </c>
      <c r="F10" s="10">
        <v>23380</v>
      </c>
      <c r="G10" s="9">
        <v>3309</v>
      </c>
      <c r="H10" s="9"/>
      <c r="I10" s="10">
        <v>1649</v>
      </c>
      <c r="J10" s="11">
        <v>727</v>
      </c>
      <c r="K10" s="11">
        <v>11</v>
      </c>
    </row>
    <row r="11" spans="1:11" x14ac:dyDescent="0.2">
      <c r="A11" s="39" t="s">
        <v>22</v>
      </c>
      <c r="B11" s="8">
        <v>30845</v>
      </c>
      <c r="C11" s="9">
        <v>24115</v>
      </c>
      <c r="D11" s="10">
        <v>2346</v>
      </c>
      <c r="E11" s="10">
        <v>26461</v>
      </c>
      <c r="F11" s="10">
        <v>24115</v>
      </c>
      <c r="G11" s="9">
        <v>3463</v>
      </c>
      <c r="H11" s="9"/>
      <c r="I11" s="10">
        <v>1752</v>
      </c>
      <c r="J11" s="11">
        <v>482</v>
      </c>
      <c r="K11" s="11">
        <v>112</v>
      </c>
    </row>
    <row r="12" spans="1:11" x14ac:dyDescent="0.2">
      <c r="A12" s="39" t="s">
        <v>23</v>
      </c>
      <c r="B12" s="8">
        <v>31731</v>
      </c>
      <c r="C12" s="9">
        <v>24849</v>
      </c>
      <c r="D12" s="10">
        <v>2155</v>
      </c>
      <c r="E12" s="10">
        <v>27004</v>
      </c>
      <c r="F12" s="10">
        <v>24849</v>
      </c>
      <c r="G12" s="9">
        <v>3504</v>
      </c>
      <c r="H12" s="9"/>
      <c r="I12" s="10">
        <v>1534</v>
      </c>
      <c r="J12" s="11">
        <v>408</v>
      </c>
      <c r="K12" s="11">
        <v>213</v>
      </c>
    </row>
    <row r="13" spans="1:11" x14ac:dyDescent="0.2">
      <c r="A13" s="7">
        <v>10</v>
      </c>
      <c r="B13" s="8">
        <v>32391</v>
      </c>
      <c r="C13" s="9">
        <v>25718</v>
      </c>
      <c r="D13" s="10">
        <v>2117</v>
      </c>
      <c r="E13" s="10">
        <v>27835</v>
      </c>
      <c r="F13" s="10">
        <v>25718</v>
      </c>
      <c r="G13" s="9">
        <v>3954</v>
      </c>
      <c r="H13" s="9"/>
      <c r="I13" s="10">
        <v>1648</v>
      </c>
      <c r="J13" s="11">
        <v>425</v>
      </c>
      <c r="K13" s="11">
        <v>44</v>
      </c>
    </row>
    <row r="14" spans="1:11" s="16" customFormat="1" x14ac:dyDescent="0.2">
      <c r="A14" s="12">
        <v>11</v>
      </c>
      <c r="B14" s="13">
        <v>33189</v>
      </c>
      <c r="C14" s="14">
        <v>26342</v>
      </c>
      <c r="D14" s="13">
        <v>2186</v>
      </c>
      <c r="E14" s="13">
        <v>28528</v>
      </c>
      <c r="F14" s="13">
        <v>26342</v>
      </c>
      <c r="G14" s="14">
        <v>4405</v>
      </c>
      <c r="H14" s="14"/>
      <c r="I14" s="13">
        <v>1561</v>
      </c>
      <c r="J14" s="15">
        <v>406</v>
      </c>
      <c r="K14" s="15">
        <v>219</v>
      </c>
    </row>
    <row r="15" spans="1:11" s="16" customFormat="1" x14ac:dyDescent="0.2">
      <c r="A15" s="19">
        <v>12</v>
      </c>
      <c r="B15" s="8">
        <v>33885</v>
      </c>
      <c r="C15" s="14">
        <f>24002+300+750+1715</f>
        <v>26767</v>
      </c>
      <c r="D15" s="13">
        <f>431+914+110+45+201+125+375</f>
        <v>2201</v>
      </c>
      <c r="E15" s="13">
        <f t="shared" ref="E15:E20" si="0">SUM(C15:D15)</f>
        <v>28968</v>
      </c>
      <c r="F15" s="13">
        <f>C15</f>
        <v>26767</v>
      </c>
      <c r="G15" s="14">
        <v>4222</v>
      </c>
      <c r="H15" s="14"/>
      <c r="I15" s="13">
        <f>45+671+1069</f>
        <v>1785</v>
      </c>
      <c r="J15" s="15">
        <v>416</v>
      </c>
      <c r="K15" s="15"/>
    </row>
    <row r="16" spans="1:11" x14ac:dyDescent="0.2">
      <c r="A16" s="19">
        <v>13</v>
      </c>
      <c r="B16" s="20">
        <v>34629</v>
      </c>
      <c r="C16" s="21">
        <f>25238+1868</f>
        <v>27106</v>
      </c>
      <c r="D16" s="22">
        <f>597+982+131+343+30</f>
        <v>2083</v>
      </c>
      <c r="E16" s="22">
        <f t="shared" si="0"/>
        <v>29189</v>
      </c>
      <c r="F16" s="22">
        <f>C16</f>
        <v>27106</v>
      </c>
      <c r="G16" s="21">
        <v>4249</v>
      </c>
      <c r="H16" s="21"/>
      <c r="I16" s="22">
        <f>30+531+1113</f>
        <v>1674</v>
      </c>
      <c r="J16" s="23">
        <v>409</v>
      </c>
      <c r="K16" s="23"/>
    </row>
    <row r="17" spans="1:11" x14ac:dyDescent="0.2">
      <c r="A17" s="19">
        <v>14</v>
      </c>
      <c r="B17" s="20">
        <v>35261</v>
      </c>
      <c r="C17" s="21">
        <v>27091</v>
      </c>
      <c r="D17" s="22">
        <v>2055</v>
      </c>
      <c r="E17" s="22">
        <f t="shared" si="0"/>
        <v>29146</v>
      </c>
      <c r="F17" s="21">
        <v>27032</v>
      </c>
      <c r="G17" s="21">
        <v>4090</v>
      </c>
      <c r="H17" s="21"/>
      <c r="I17" s="22">
        <v>1658</v>
      </c>
      <c r="J17" s="23">
        <v>456</v>
      </c>
      <c r="K17" s="23"/>
    </row>
    <row r="18" spans="1:11" x14ac:dyDescent="0.2">
      <c r="A18" s="19">
        <v>15</v>
      </c>
      <c r="B18" s="20">
        <v>35759</v>
      </c>
      <c r="C18" s="21">
        <v>27518</v>
      </c>
      <c r="D18" s="22">
        <v>2047</v>
      </c>
      <c r="E18" s="22">
        <f t="shared" si="0"/>
        <v>29565</v>
      </c>
      <c r="F18" s="21">
        <v>27267</v>
      </c>
      <c r="G18" s="21">
        <v>4072</v>
      </c>
      <c r="H18" s="21">
        <v>251</v>
      </c>
      <c r="I18" s="22">
        <v>1603</v>
      </c>
      <c r="J18" s="23">
        <v>444</v>
      </c>
      <c r="K18" s="23"/>
    </row>
    <row r="19" spans="1:11" x14ac:dyDescent="0.2">
      <c r="A19" s="25">
        <v>16</v>
      </c>
      <c r="B19" s="20">
        <v>36192</v>
      </c>
      <c r="C19" s="21">
        <v>27325</v>
      </c>
      <c r="D19" s="22">
        <v>1980</v>
      </c>
      <c r="E19" s="22">
        <f t="shared" si="0"/>
        <v>29305</v>
      </c>
      <c r="F19" s="21">
        <v>26789</v>
      </c>
      <c r="G19" s="21">
        <v>3607</v>
      </c>
      <c r="H19" s="21">
        <v>536</v>
      </c>
      <c r="I19" s="22">
        <v>1555</v>
      </c>
      <c r="J19" s="23">
        <v>425</v>
      </c>
      <c r="K19" s="23"/>
    </row>
    <row r="20" spans="1:11" x14ac:dyDescent="0.2">
      <c r="A20" s="25">
        <v>17</v>
      </c>
      <c r="B20" s="20">
        <v>36542</v>
      </c>
      <c r="C20" s="21">
        <v>28005</v>
      </c>
      <c r="D20" s="22">
        <v>2026</v>
      </c>
      <c r="E20" s="22">
        <f t="shared" si="0"/>
        <v>30031</v>
      </c>
      <c r="F20" s="21">
        <v>27642</v>
      </c>
      <c r="G20" s="21">
        <v>3564</v>
      </c>
      <c r="H20" s="21">
        <v>363</v>
      </c>
      <c r="I20" s="22">
        <v>1528</v>
      </c>
      <c r="J20" s="23">
        <v>498</v>
      </c>
      <c r="K20" s="23"/>
    </row>
    <row r="21" spans="1:11" x14ac:dyDescent="0.2">
      <c r="A21" s="25">
        <v>18</v>
      </c>
      <c r="B21" s="20">
        <v>37188</v>
      </c>
      <c r="C21" s="21">
        <v>28499</v>
      </c>
      <c r="D21" s="22">
        <v>1995</v>
      </c>
      <c r="E21" s="22">
        <f>SUM(C21:D21)</f>
        <v>30494</v>
      </c>
      <c r="F21" s="21">
        <v>28156</v>
      </c>
      <c r="G21" s="21">
        <v>3867</v>
      </c>
      <c r="H21" s="21">
        <v>343</v>
      </c>
      <c r="I21" s="22">
        <v>1518</v>
      </c>
      <c r="J21" s="23">
        <v>477</v>
      </c>
      <c r="K21" s="23"/>
    </row>
    <row r="22" spans="1:11" x14ac:dyDescent="0.2">
      <c r="A22" s="25">
        <v>19</v>
      </c>
      <c r="B22" s="20">
        <v>38087</v>
      </c>
      <c r="C22" s="21">
        <v>27472</v>
      </c>
      <c r="D22" s="22">
        <v>1790</v>
      </c>
      <c r="E22" s="22">
        <v>29262</v>
      </c>
      <c r="F22" s="21">
        <v>27097</v>
      </c>
      <c r="G22" s="21">
        <v>3771</v>
      </c>
      <c r="H22" s="21">
        <v>375</v>
      </c>
      <c r="I22" s="22">
        <v>1373</v>
      </c>
      <c r="J22" s="23">
        <v>417</v>
      </c>
      <c r="K22" s="23"/>
    </row>
    <row r="23" spans="1:11" x14ac:dyDescent="0.2">
      <c r="A23" s="25">
        <v>20</v>
      </c>
      <c r="B23" s="20">
        <v>38548</v>
      </c>
      <c r="C23" s="21">
        <v>26572</v>
      </c>
      <c r="D23" s="22">
        <v>1663</v>
      </c>
      <c r="E23" s="22">
        <v>28235</v>
      </c>
      <c r="F23" s="21">
        <v>26124</v>
      </c>
      <c r="G23" s="21">
        <v>3473</v>
      </c>
      <c r="H23" s="21">
        <v>448</v>
      </c>
      <c r="I23" s="22">
        <v>1255</v>
      </c>
      <c r="J23" s="23">
        <v>408</v>
      </c>
      <c r="K23" s="23"/>
    </row>
    <row r="24" spans="1:11" x14ac:dyDescent="0.2">
      <c r="A24" s="26">
        <v>21</v>
      </c>
      <c r="B24" s="20">
        <v>38961</v>
      </c>
      <c r="C24" s="21">
        <v>25861</v>
      </c>
      <c r="D24" s="22">
        <v>1621</v>
      </c>
      <c r="E24" s="22">
        <v>27482</v>
      </c>
      <c r="F24" s="21">
        <v>25433</v>
      </c>
      <c r="G24" s="21">
        <v>3391</v>
      </c>
      <c r="H24" s="21">
        <v>472</v>
      </c>
      <c r="I24" s="22">
        <v>1227</v>
      </c>
      <c r="J24" s="23">
        <v>394</v>
      </c>
      <c r="K24" s="23"/>
    </row>
    <row r="25" spans="1:11" x14ac:dyDescent="0.2">
      <c r="A25" s="26">
        <v>22</v>
      </c>
      <c r="B25" s="20">
        <v>39490</v>
      </c>
      <c r="C25" s="21">
        <v>26328</v>
      </c>
      <c r="D25" s="22">
        <v>1563</v>
      </c>
      <c r="E25" s="22">
        <v>27891</v>
      </c>
      <c r="F25" s="21">
        <v>25812</v>
      </c>
      <c r="G25" s="21">
        <v>3380</v>
      </c>
      <c r="H25" s="21">
        <v>560</v>
      </c>
      <c r="I25" s="22">
        <v>1176</v>
      </c>
      <c r="J25" s="23">
        <v>387</v>
      </c>
      <c r="K25" s="23"/>
    </row>
    <row r="26" spans="1:11" x14ac:dyDescent="0.2">
      <c r="A26" s="26">
        <v>23</v>
      </c>
      <c r="B26" s="22">
        <v>39849</v>
      </c>
      <c r="C26" s="21">
        <v>26419</v>
      </c>
      <c r="D26" s="22">
        <v>1516</v>
      </c>
      <c r="E26" s="22">
        <v>27935</v>
      </c>
      <c r="F26" s="21">
        <v>25771</v>
      </c>
      <c r="G26" s="21">
        <v>3319</v>
      </c>
      <c r="H26" s="21">
        <v>689</v>
      </c>
      <c r="I26" s="22">
        <v>1128</v>
      </c>
      <c r="J26" s="23">
        <v>388</v>
      </c>
      <c r="K26" s="23"/>
    </row>
    <row r="27" spans="1:11" x14ac:dyDescent="0.2">
      <c r="A27" s="26">
        <v>24</v>
      </c>
      <c r="B27" s="22">
        <v>40581</v>
      </c>
      <c r="C27" s="21">
        <v>26030</v>
      </c>
      <c r="D27" s="22">
        <v>1507</v>
      </c>
      <c r="E27" s="22">
        <v>27537</v>
      </c>
      <c r="F27" s="21">
        <v>25302</v>
      </c>
      <c r="G27" s="21">
        <v>3288</v>
      </c>
      <c r="H27" s="21">
        <v>778</v>
      </c>
      <c r="I27" s="22">
        <v>1111</v>
      </c>
      <c r="J27" s="23">
        <v>396</v>
      </c>
      <c r="K27" s="23"/>
    </row>
    <row r="28" spans="1:11" x14ac:dyDescent="0.2">
      <c r="A28" s="26">
        <v>25</v>
      </c>
      <c r="B28" s="22">
        <v>41159</v>
      </c>
      <c r="C28" s="21">
        <v>26039</v>
      </c>
      <c r="D28" s="22">
        <v>1600</v>
      </c>
      <c r="E28" s="22">
        <v>27639</v>
      </c>
      <c r="F28" s="21">
        <v>25283</v>
      </c>
      <c r="G28" s="21">
        <v>3337</v>
      </c>
      <c r="H28" s="21">
        <v>756</v>
      </c>
      <c r="I28" s="22">
        <v>1207</v>
      </c>
      <c r="J28" s="23">
        <v>393</v>
      </c>
      <c r="K28" s="23"/>
    </row>
    <row r="29" spans="1:11" x14ac:dyDescent="0.2">
      <c r="A29" s="26">
        <v>26</v>
      </c>
      <c r="B29" s="22">
        <v>41562</v>
      </c>
      <c r="C29" s="21">
        <v>26285</v>
      </c>
      <c r="D29" s="22">
        <v>1595</v>
      </c>
      <c r="E29" s="22">
        <v>27880</v>
      </c>
      <c r="F29" s="21">
        <v>25213</v>
      </c>
      <c r="G29" s="21">
        <v>3278</v>
      </c>
      <c r="H29" s="21">
        <v>1072</v>
      </c>
      <c r="I29" s="22">
        <v>1215</v>
      </c>
      <c r="J29" s="23">
        <v>378</v>
      </c>
      <c r="K29" s="23"/>
    </row>
    <row r="30" spans="1:11" x14ac:dyDescent="0.2">
      <c r="A30" s="26">
        <v>27</v>
      </c>
      <c r="B30" s="22">
        <v>42107</v>
      </c>
      <c r="C30" s="21">
        <v>25636</v>
      </c>
      <c r="D30" s="22">
        <v>1587</v>
      </c>
      <c r="E30" s="22">
        <v>27223</v>
      </c>
      <c r="F30" s="21">
        <v>24193</v>
      </c>
      <c r="G30" s="21">
        <v>2780</v>
      </c>
      <c r="H30" s="21">
        <v>1443</v>
      </c>
      <c r="I30" s="22">
        <v>1197</v>
      </c>
      <c r="J30" s="23">
        <v>390</v>
      </c>
      <c r="K30" s="23"/>
    </row>
    <row r="31" spans="1:11" x14ac:dyDescent="0.2">
      <c r="A31" s="26">
        <v>28</v>
      </c>
      <c r="B31" s="22">
        <v>42643</v>
      </c>
      <c r="C31" s="21">
        <v>25890</v>
      </c>
      <c r="D31" s="22">
        <v>1653</v>
      </c>
      <c r="E31" s="22">
        <v>27543</v>
      </c>
      <c r="F31" s="21">
        <v>24246</v>
      </c>
      <c r="G31" s="21">
        <v>2740</v>
      </c>
      <c r="H31" s="21">
        <v>1669</v>
      </c>
      <c r="I31" s="22">
        <v>1268</v>
      </c>
      <c r="J31" s="23">
        <v>385</v>
      </c>
      <c r="K31" s="23"/>
    </row>
    <row r="32" spans="1:11" x14ac:dyDescent="0.2">
      <c r="A32" s="33">
        <v>29</v>
      </c>
      <c r="B32" s="22">
        <v>43284</v>
      </c>
      <c r="C32" s="21">
        <v>25854</v>
      </c>
      <c r="D32" s="22">
        <v>1689</v>
      </c>
      <c r="E32" s="22">
        <v>27543</v>
      </c>
      <c r="F32" s="21">
        <v>24122</v>
      </c>
      <c r="G32" s="21">
        <v>2804</v>
      </c>
      <c r="H32" s="21">
        <v>1732</v>
      </c>
      <c r="I32" s="22">
        <v>1313</v>
      </c>
      <c r="J32" s="23">
        <v>376</v>
      </c>
      <c r="K32" s="23"/>
    </row>
    <row r="33" spans="1:11" s="34" customFormat="1" x14ac:dyDescent="0.2">
      <c r="A33" s="26">
        <v>30</v>
      </c>
      <c r="B33" s="22">
        <v>43740</v>
      </c>
      <c r="C33" s="21">
        <v>26375</v>
      </c>
      <c r="D33" s="22">
        <v>1756</v>
      </c>
      <c r="E33" s="22">
        <v>28131</v>
      </c>
      <c r="F33" s="21">
        <v>24311</v>
      </c>
      <c r="G33" s="21">
        <v>2615</v>
      </c>
      <c r="H33" s="21">
        <v>2064</v>
      </c>
      <c r="I33" s="22">
        <v>991</v>
      </c>
      <c r="J33" s="23">
        <v>368</v>
      </c>
      <c r="K33" s="23"/>
    </row>
    <row r="34" spans="1:11" s="34" customFormat="1" x14ac:dyDescent="0.2">
      <c r="A34" s="35">
        <v>31</v>
      </c>
      <c r="B34" s="22">
        <v>44188</v>
      </c>
      <c r="C34" s="21">
        <v>26299</v>
      </c>
      <c r="D34" s="22">
        <v>1779</v>
      </c>
      <c r="E34" s="22">
        <v>28078</v>
      </c>
      <c r="F34" s="21">
        <v>24295</v>
      </c>
      <c r="G34" s="21">
        <v>2656</v>
      </c>
      <c r="H34" s="21">
        <v>2061</v>
      </c>
      <c r="I34" s="22">
        <v>1391</v>
      </c>
      <c r="J34" s="23">
        <v>346</v>
      </c>
      <c r="K34" s="23"/>
    </row>
    <row r="35" spans="1:11" s="34" customFormat="1" x14ac:dyDescent="0.2">
      <c r="A35" s="38" t="s">
        <v>24</v>
      </c>
      <c r="B35" s="22">
        <v>44951</v>
      </c>
      <c r="C35" s="21">
        <v>26450</v>
      </c>
      <c r="D35" s="22">
        <v>1966</v>
      </c>
      <c r="E35" s="22">
        <v>28416</v>
      </c>
      <c r="F35" s="21">
        <v>24358</v>
      </c>
      <c r="G35" s="21">
        <v>2805</v>
      </c>
      <c r="H35" s="21">
        <v>2092</v>
      </c>
      <c r="I35" s="22">
        <v>1559</v>
      </c>
      <c r="J35" s="23">
        <v>383</v>
      </c>
      <c r="K35" s="23"/>
    </row>
    <row r="36" spans="1:11" s="34" customFormat="1" x14ac:dyDescent="0.2">
      <c r="A36" s="38" t="s">
        <v>17</v>
      </c>
      <c r="B36" s="22">
        <v>45378</v>
      </c>
      <c r="C36" s="21">
        <v>26347</v>
      </c>
      <c r="D36" s="22">
        <v>1909</v>
      </c>
      <c r="E36" s="22">
        <v>28256</v>
      </c>
      <c r="F36" s="21">
        <v>24208</v>
      </c>
      <c r="G36" s="21">
        <v>2587</v>
      </c>
      <c r="H36" s="21">
        <v>2139</v>
      </c>
      <c r="I36" s="22">
        <v>1516</v>
      </c>
      <c r="J36" s="23">
        <v>366</v>
      </c>
      <c r="K36" s="23"/>
    </row>
    <row r="37" spans="1:11" s="34" customFormat="1" x14ac:dyDescent="0.2">
      <c r="A37" s="38" t="s">
        <v>18</v>
      </c>
      <c r="B37" s="22">
        <v>46270</v>
      </c>
      <c r="C37" s="57">
        <f>23272+613+2394</f>
        <v>26279</v>
      </c>
      <c r="D37" s="22">
        <f>659+534+228+292+31</f>
        <v>1744</v>
      </c>
      <c r="E37" s="22">
        <v>28023</v>
      </c>
      <c r="F37" s="21">
        <v>23885</v>
      </c>
      <c r="G37" s="21">
        <v>2622</v>
      </c>
      <c r="H37" s="21">
        <v>2394</v>
      </c>
      <c r="I37" s="22">
        <f>957+762</f>
        <v>1719</v>
      </c>
      <c r="J37" s="23">
        <v>356</v>
      </c>
      <c r="K37" s="23"/>
    </row>
    <row r="38" spans="1:11" ht="13.8" thickBot="1" x14ac:dyDescent="0.25">
      <c r="A38" s="27"/>
      <c r="B38" s="28"/>
      <c r="C38" s="29"/>
      <c r="D38" s="28"/>
      <c r="E38" s="28"/>
      <c r="F38" s="29"/>
      <c r="G38" s="29"/>
      <c r="H38" s="29"/>
      <c r="I38" s="28"/>
      <c r="J38" s="30"/>
      <c r="K38" s="30"/>
    </row>
    <row r="39" spans="1:11" x14ac:dyDescent="0.2">
      <c r="A39" s="32" t="s">
        <v>26</v>
      </c>
      <c r="B39" s="22"/>
      <c r="C39" s="21"/>
      <c r="D39" s="22"/>
      <c r="E39" s="22"/>
      <c r="F39" s="21"/>
      <c r="G39" s="21"/>
      <c r="H39" s="21"/>
      <c r="I39" s="22"/>
      <c r="J39" s="23"/>
      <c r="K39" s="23"/>
    </row>
    <row r="40" spans="1:11" x14ac:dyDescent="0.2">
      <c r="A40" s="36" t="s">
        <v>25</v>
      </c>
    </row>
    <row r="41" spans="1:11" x14ac:dyDescent="0.2">
      <c r="A41" s="40" t="s">
        <v>27</v>
      </c>
    </row>
    <row r="42" spans="1:11" x14ac:dyDescent="0.2">
      <c r="A42" s="40" t="s">
        <v>28</v>
      </c>
    </row>
    <row r="43" spans="1:11" x14ac:dyDescent="0.2">
      <c r="G43" s="31"/>
    </row>
    <row r="44" spans="1:11" x14ac:dyDescent="0.2">
      <c r="G44" s="31"/>
    </row>
    <row r="46" spans="1:11" x14ac:dyDescent="0.2">
      <c r="G46" s="31"/>
    </row>
  </sheetData>
  <mergeCells count="9">
    <mergeCell ref="I3:K3"/>
    <mergeCell ref="F2:K2"/>
    <mergeCell ref="B2:B4"/>
    <mergeCell ref="A2:A4"/>
    <mergeCell ref="C2:E2"/>
    <mergeCell ref="D3:D4"/>
    <mergeCell ref="C3:C4"/>
    <mergeCell ref="E3:E4"/>
    <mergeCell ref="F3:G3"/>
  </mergeCells>
  <phoneticPr fontId="2"/>
  <pageMargins left="0.75" right="0.75" top="1" bottom="1" header="0.51200000000000001" footer="0.5120000000000000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2023-12-15T05:36:02Z</cp:lastPrinted>
  <dcterms:created xsi:type="dcterms:W3CDTF">2001-10-02T01:54:56Z</dcterms:created>
  <dcterms:modified xsi:type="dcterms:W3CDTF">2024-02-07T23:22:39Z</dcterms:modified>
</cp:coreProperties>
</file>