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1 統計\02 統計おおのじょう　　　　　　　　　　　　　　　　　  ※毎年（７月、２月）\90 最新更新データ　※更新のたびに、データを入れ替え\第６章\"/>
    </mc:Choice>
  </mc:AlternateContent>
  <xr:revisionPtr revIDLastSave="0" documentId="13_ncr:1_{0C3DBB0D-6568-4851-853A-D1DEA9DE18B3}" xr6:coauthVersionLast="36" xr6:coauthVersionMax="36" xr10:uidLastSave="{00000000-0000-0000-0000-000000000000}"/>
  <bookViews>
    <workbookView xWindow="1056" yWindow="48" windowWidth="12336" windowHeight="900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Sheet1!$A$1:$M$45</definedName>
    <definedName name="_xlnm.Print_Titles" localSheetId="0">Sheet1!$1:$4</definedName>
  </definedNames>
  <calcPr calcId="191029"/>
</workbook>
</file>

<file path=xl/calcChain.xml><?xml version="1.0" encoding="utf-8"?>
<calcChain xmlns="http://schemas.openxmlformats.org/spreadsheetml/2006/main">
  <c r="B40" i="1" l="1"/>
  <c r="F40" i="1"/>
  <c r="E40" i="1"/>
  <c r="G40" i="1"/>
  <c r="B37" i="1" l="1"/>
  <c r="B24" i="1"/>
  <c r="B23" i="1"/>
  <c r="B22" i="1"/>
  <c r="B21" i="1"/>
  <c r="B20" i="1"/>
  <c r="B19" i="1"/>
</calcChain>
</file>

<file path=xl/sharedStrings.xml><?xml version="1.0" encoding="utf-8"?>
<sst xmlns="http://schemas.openxmlformats.org/spreadsheetml/2006/main" count="40" uniqueCount="37">
  <si>
    <t>総数</t>
    <rPh sb="0" eb="2">
      <t>ソウスウ</t>
    </rPh>
    <phoneticPr fontId="2"/>
  </si>
  <si>
    <t>自動車</t>
    <rPh sb="0" eb="3">
      <t>ジドウシャ</t>
    </rPh>
    <phoneticPr fontId="2"/>
  </si>
  <si>
    <t>軽自動車</t>
    <rPh sb="0" eb="4">
      <t>ケイジドウシャ</t>
    </rPh>
    <phoneticPr fontId="2"/>
  </si>
  <si>
    <t>軽二輪</t>
    <rPh sb="0" eb="1">
      <t>ケイ</t>
    </rPh>
    <rPh sb="1" eb="3">
      <t>ニリン</t>
    </rPh>
    <phoneticPr fontId="2"/>
  </si>
  <si>
    <t>軽四輪</t>
    <rPh sb="0" eb="1">
      <t>ケイ</t>
    </rPh>
    <rPh sb="1" eb="3">
      <t>ヨンリン</t>
    </rPh>
    <phoneticPr fontId="2"/>
  </si>
  <si>
    <t>乗用</t>
    <rPh sb="0" eb="2">
      <t>ジョウヨウ</t>
    </rPh>
    <phoneticPr fontId="2"/>
  </si>
  <si>
    <t>貨物</t>
    <rPh sb="0" eb="2">
      <t>カモツ</t>
    </rPh>
    <phoneticPr fontId="2"/>
  </si>
  <si>
    <t>原動機付自転車</t>
    <rPh sb="0" eb="3">
      <t>ゲンドウキ</t>
    </rPh>
    <rPh sb="3" eb="4">
      <t>ツキ</t>
    </rPh>
    <rPh sb="4" eb="7">
      <t>ジテンシャ</t>
    </rPh>
    <phoneticPr fontId="2"/>
  </si>
  <si>
    <t>90ｃｃ以下</t>
    <rPh sb="4" eb="6">
      <t>イカ</t>
    </rPh>
    <phoneticPr fontId="2"/>
  </si>
  <si>
    <t>以下のもの</t>
    <rPh sb="0" eb="2">
      <t>イカ</t>
    </rPh>
    <phoneticPr fontId="2"/>
  </si>
  <si>
    <t>小　型</t>
    <rPh sb="0" eb="1">
      <t>ショウ</t>
    </rPh>
    <rPh sb="2" eb="3">
      <t>カタ</t>
    </rPh>
    <phoneticPr fontId="2"/>
  </si>
  <si>
    <t>資料：市税課</t>
    <rPh sb="0" eb="2">
      <t>シリョウ</t>
    </rPh>
    <rPh sb="3" eb="5">
      <t>シゼイ</t>
    </rPh>
    <rPh sb="5" eb="6">
      <t>カ</t>
    </rPh>
    <phoneticPr fontId="2"/>
  </si>
  <si>
    <t>小型特殊自動車</t>
    <rPh sb="0" eb="1">
      <t>ショウ</t>
    </rPh>
    <rPh sb="1" eb="2">
      <t>カタ</t>
    </rPh>
    <rPh sb="2" eb="3">
      <t>トク</t>
    </rPh>
    <rPh sb="3" eb="4">
      <t>コト</t>
    </rPh>
    <rPh sb="4" eb="7">
      <t>ジドウシャ</t>
    </rPh>
    <phoneticPr fontId="2"/>
  </si>
  <si>
    <t>50ｃｃをこえ90ｃｃ以下</t>
    <rPh sb="11" eb="13">
      <t>イカ</t>
    </rPh>
    <phoneticPr fontId="2"/>
  </si>
  <si>
    <t>50ｃｃ以下のもの</t>
    <rPh sb="4" eb="6">
      <t>イカ</t>
    </rPh>
    <phoneticPr fontId="2"/>
  </si>
  <si>
    <t>二輪車
小型自動車</t>
    <rPh sb="0" eb="2">
      <t>ニリン</t>
    </rPh>
    <rPh sb="2" eb="3">
      <t>シャ</t>
    </rPh>
    <rPh sb="4" eb="5">
      <t>ショウ</t>
    </rPh>
    <rPh sb="5" eb="6">
      <t>カタ</t>
    </rPh>
    <rPh sb="6" eb="9">
      <t>ジドウシャ</t>
    </rPh>
    <phoneticPr fontId="2"/>
  </si>
  <si>
    <t>ミニカー</t>
    <phoneticPr fontId="2"/>
  </si>
  <si>
    <t>二輪特殊</t>
    <rPh sb="0" eb="2">
      <t>ニリン</t>
    </rPh>
    <rPh sb="2" eb="4">
      <t>トクシュ</t>
    </rPh>
    <phoneticPr fontId="2"/>
  </si>
  <si>
    <t>90ｃｃをこえるもの</t>
    <phoneticPr fontId="2"/>
  </si>
  <si>
    <t>年</t>
    <rPh sb="0" eb="1">
      <t>ネン</t>
    </rPh>
    <phoneticPr fontId="2"/>
  </si>
  <si>
    <t>三輪</t>
    <rPh sb="0" eb="2">
      <t>サンリン</t>
    </rPh>
    <phoneticPr fontId="2"/>
  </si>
  <si>
    <t>令和２</t>
    <rPh sb="0" eb="1">
      <t>レイ</t>
    </rPh>
    <rPh sb="1" eb="2">
      <t>ワ</t>
    </rPh>
    <phoneticPr fontId="2"/>
  </si>
  <si>
    <t>３</t>
    <phoneticPr fontId="2"/>
  </si>
  <si>
    <t>４</t>
    <phoneticPr fontId="2"/>
  </si>
  <si>
    <t>昭和63</t>
    <rPh sb="0" eb="2">
      <t>ショウワ</t>
    </rPh>
    <phoneticPr fontId="2"/>
  </si>
  <si>
    <t>平成元</t>
    <rPh sb="0" eb="2">
      <t>ヘイセイ</t>
    </rPh>
    <rPh sb="2" eb="3">
      <t>モト</t>
    </rPh>
    <phoneticPr fontId="2"/>
  </si>
  <si>
    <t>２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</si>
  <si>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</si>
  <si>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</si>
  <si>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</si>
  <si>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</si>
  <si>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</si>
  <si>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15</t>
    <phoneticPr fontId="2"/>
  </si>
  <si>
    <t>※平成14年から項目（二輪特殊）追加</t>
    <rPh sb="1" eb="3">
      <t>ヘイセイ</t>
    </rPh>
    <rPh sb="5" eb="6">
      <t>ネン</t>
    </rPh>
    <rPh sb="8" eb="10">
      <t>コウモク</t>
    </rPh>
    <rPh sb="11" eb="13">
      <t>ニリン</t>
    </rPh>
    <rPh sb="13" eb="15">
      <t>トクシュ</t>
    </rPh>
    <rPh sb="16" eb="18">
      <t>ツイカ</t>
    </rPh>
    <phoneticPr fontId="2"/>
  </si>
  <si>
    <t>※平成15年から項目（三輪）追加</t>
    <rPh sb="1" eb="3">
      <t>ヘイセイ</t>
    </rPh>
    <rPh sb="5" eb="6">
      <t>ネン</t>
    </rPh>
    <rPh sb="8" eb="10">
      <t>コウモク</t>
    </rPh>
    <rPh sb="11" eb="13">
      <t>サンリン</t>
    </rPh>
    <rPh sb="14" eb="16">
      <t>ツイカ</t>
    </rPh>
    <phoneticPr fontId="2"/>
  </si>
  <si>
    <t>※令和３年から項目（二輪特殊）は項目（軽二輪）に含まれる</t>
    <rPh sb="1" eb="3">
      <t>レイワ</t>
    </rPh>
    <rPh sb="4" eb="5">
      <t>ネン</t>
    </rPh>
    <rPh sb="7" eb="9">
      <t>コウモク</t>
    </rPh>
    <rPh sb="10" eb="14">
      <t>ニリントクシュ</t>
    </rPh>
    <rPh sb="16" eb="18">
      <t>コウモク</t>
    </rPh>
    <rPh sb="19" eb="20">
      <t>ケイ</t>
    </rPh>
    <rPh sb="20" eb="22">
      <t>ニリン</t>
    </rPh>
    <rPh sb="24" eb="25">
      <t>フク</t>
    </rPh>
    <phoneticPr fontId="2"/>
  </si>
  <si>
    <t>（２）軽自動車登録台数　　　　　　　　　　　　　　単位：台（各年３月31日）</t>
    <rPh sb="3" eb="7">
      <t>ケイジドウシャ</t>
    </rPh>
    <rPh sb="7" eb="9">
      <t>トウロク</t>
    </rPh>
    <rPh sb="9" eb="11">
      <t>ダイスウ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</si>
</sst>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 applyAlignment="1">
      <alignment horizontal="center"/>
    </xf>
    <xf numFmtId="38" fontId="0" fillId="0" borderId="2" xfId="1" applyFont="1" applyBorder="1"/>
    <xf numFmtId="38" fontId="0" fillId="0" borderId="3" xfId="1" applyFont="1" applyBorder="1"/>
    <xf numFmtId="38" fontId="0" fillId="0" borderId="4" xfId="1" applyFont="1" applyBorder="1"/>
    <xf numFmtId="38" fontId="0" fillId="0" borderId="0" xfId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38" fontId="0" fillId="0" borderId="0" xfId="0" applyNumberFormat="1"/>
    <xf numFmtId="38" fontId="0" fillId="0" borderId="4" xfId="1" applyFont="1" applyFill="1" applyBorder="1"/>
    <xf numFmtId="38" fontId="0" fillId="0" borderId="0" xfId="1" applyFont="1" applyFill="1" applyBorder="1"/>
    <xf numFmtId="38" fontId="0" fillId="0" borderId="0" xfId="0" applyNumberFormat="1" applyFill="1"/>
    <xf numFmtId="0" fontId="0" fillId="0" borderId="0" xfId="0" applyBorder="1"/>
    <xf numFmtId="38" fontId="0" fillId="0" borderId="4" xfId="0" applyNumberFormat="1" applyBorder="1"/>
    <xf numFmtId="38" fontId="0" fillId="0" borderId="4" xfId="0" applyNumberFormat="1" applyFill="1" applyBorder="1"/>
    <xf numFmtId="0" fontId="0" fillId="0" borderId="7" xfId="0" applyFill="1" applyBorder="1" applyAlignment="1">
      <alignment horizontal="center"/>
    </xf>
    <xf numFmtId="38" fontId="0" fillId="0" borderId="8" xfId="0" applyNumberFormat="1" applyFill="1" applyBorder="1"/>
    <xf numFmtId="38" fontId="0" fillId="0" borderId="7" xfId="1" applyFont="1" applyFill="1" applyBorder="1"/>
    <xf numFmtId="0" fontId="0" fillId="0" borderId="0" xfId="0" applyFill="1"/>
    <xf numFmtId="0" fontId="0" fillId="2" borderId="0" xfId="0" applyFill="1"/>
    <xf numFmtId="38" fontId="0" fillId="2" borderId="4" xfId="0" applyNumberFormat="1" applyFill="1" applyBorder="1"/>
    <xf numFmtId="38" fontId="1" fillId="2" borderId="0" xfId="1" applyFont="1" applyFill="1" applyBorder="1"/>
    <xf numFmtId="38" fontId="0" fillId="2" borderId="0" xfId="0" applyNumberFormat="1" applyFill="1"/>
    <xf numFmtId="38" fontId="1" fillId="0" borderId="0" xfId="1" applyFont="1" applyFill="1" applyBorder="1"/>
    <xf numFmtId="49" fontId="0" fillId="0" borderId="6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tabSelected="1" zoomScaleNormal="100" zoomScaleSheetLayoutView="100" workbookViewId="0">
      <pane ySplit="4" topLeftCell="A5" activePane="bottomLeft" state="frozen"/>
      <selection pane="bottomLeft" activeCell="A2" sqref="A2:A4"/>
    </sheetView>
  </sheetViews>
  <sheetFormatPr defaultRowHeight="13.2" x14ac:dyDescent="0.2"/>
  <cols>
    <col min="1" max="1" width="8.88671875" customWidth="1"/>
    <col min="2" max="2" width="6.88671875" bestFit="1" customWidth="1"/>
    <col min="3" max="4" width="7.109375" bestFit="1" customWidth="1"/>
    <col min="5" max="6" width="6.88671875" bestFit="1" customWidth="1"/>
    <col min="7" max="7" width="7.109375" bestFit="1" customWidth="1"/>
    <col min="8" max="8" width="9.77734375" bestFit="1" customWidth="1"/>
    <col min="9" max="9" width="10.21875" bestFit="1" customWidth="1"/>
    <col min="10" max="10" width="10.44140625" bestFit="1" customWidth="1"/>
    <col min="11" max="13" width="5" customWidth="1"/>
  </cols>
  <sheetData>
    <row r="1" spans="1:13" ht="13.8" thickBot="1" x14ac:dyDescent="0.25">
      <c r="A1" t="s">
        <v>36</v>
      </c>
    </row>
    <row r="2" spans="1:13" x14ac:dyDescent="0.2">
      <c r="A2" s="40" t="s">
        <v>19</v>
      </c>
      <c r="B2" s="43" t="s">
        <v>0</v>
      </c>
      <c r="C2" s="33" t="s">
        <v>15</v>
      </c>
      <c r="D2" s="36" t="s">
        <v>2</v>
      </c>
      <c r="E2" s="37"/>
      <c r="F2" s="38"/>
      <c r="G2" s="33" t="s">
        <v>12</v>
      </c>
      <c r="H2" s="36" t="s">
        <v>7</v>
      </c>
      <c r="I2" s="37"/>
      <c r="J2" s="38"/>
      <c r="K2" s="33" t="s">
        <v>16</v>
      </c>
      <c r="L2" s="28" t="s">
        <v>17</v>
      </c>
      <c r="M2" s="28" t="s">
        <v>20</v>
      </c>
    </row>
    <row r="3" spans="1:13" x14ac:dyDescent="0.2">
      <c r="A3" s="41"/>
      <c r="B3" s="39"/>
      <c r="C3" s="39" t="s">
        <v>10</v>
      </c>
      <c r="D3" s="44" t="s">
        <v>3</v>
      </c>
      <c r="E3" s="45" t="s">
        <v>4</v>
      </c>
      <c r="F3" s="46"/>
      <c r="G3" s="39"/>
      <c r="H3" s="31" t="s">
        <v>18</v>
      </c>
      <c r="I3" s="31" t="s">
        <v>13</v>
      </c>
      <c r="J3" s="31" t="s">
        <v>14</v>
      </c>
      <c r="K3" s="34"/>
      <c r="L3" s="29"/>
      <c r="M3" s="29"/>
    </row>
    <row r="4" spans="1:13" x14ac:dyDescent="0.2">
      <c r="A4" s="42"/>
      <c r="B4" s="32"/>
      <c r="C4" s="32" t="s">
        <v>1</v>
      </c>
      <c r="D4" s="32"/>
      <c r="E4" s="1" t="s">
        <v>5</v>
      </c>
      <c r="F4" s="1" t="s">
        <v>6</v>
      </c>
      <c r="G4" s="32"/>
      <c r="H4" s="32"/>
      <c r="I4" s="32" t="s">
        <v>8</v>
      </c>
      <c r="J4" s="32" t="s">
        <v>9</v>
      </c>
      <c r="K4" s="35"/>
      <c r="L4" s="30"/>
      <c r="M4" s="30"/>
    </row>
    <row r="5" spans="1:13" x14ac:dyDescent="0.2">
      <c r="A5" s="6" t="s">
        <v>24</v>
      </c>
      <c r="B5" s="2">
        <v>12651</v>
      </c>
      <c r="C5" s="3">
        <v>347</v>
      </c>
      <c r="D5" s="3">
        <v>439</v>
      </c>
      <c r="E5" s="3">
        <v>901</v>
      </c>
      <c r="F5" s="3">
        <v>3893</v>
      </c>
      <c r="G5" s="3">
        <v>94</v>
      </c>
      <c r="H5" s="3">
        <v>214</v>
      </c>
      <c r="I5" s="3">
        <v>275</v>
      </c>
      <c r="J5" s="3">
        <v>6488</v>
      </c>
      <c r="K5" s="3"/>
      <c r="L5" s="8"/>
    </row>
    <row r="6" spans="1:13" x14ac:dyDescent="0.2">
      <c r="A6" s="7" t="s">
        <v>25</v>
      </c>
      <c r="B6" s="4">
        <v>13028</v>
      </c>
      <c r="C6" s="5">
        <v>354</v>
      </c>
      <c r="D6" s="5">
        <v>461</v>
      </c>
      <c r="E6" s="5">
        <v>932</v>
      </c>
      <c r="F6" s="5">
        <v>4276</v>
      </c>
      <c r="G6" s="5">
        <v>109</v>
      </c>
      <c r="H6" s="5">
        <v>218</v>
      </c>
      <c r="I6" s="5">
        <v>288</v>
      </c>
      <c r="J6" s="5">
        <v>6390</v>
      </c>
      <c r="K6" s="5"/>
      <c r="L6" s="8"/>
    </row>
    <row r="7" spans="1:13" x14ac:dyDescent="0.2">
      <c r="A7" s="24" t="s">
        <v>26</v>
      </c>
      <c r="B7" s="4">
        <v>14244</v>
      </c>
      <c r="C7" s="5">
        <v>420</v>
      </c>
      <c r="D7" s="5">
        <v>593</v>
      </c>
      <c r="E7" s="5">
        <v>1473</v>
      </c>
      <c r="F7" s="5">
        <v>4703</v>
      </c>
      <c r="G7" s="5">
        <v>138</v>
      </c>
      <c r="H7" s="5">
        <v>222</v>
      </c>
      <c r="I7" s="5">
        <v>298</v>
      </c>
      <c r="J7" s="5">
        <v>6397</v>
      </c>
      <c r="K7" s="5"/>
      <c r="L7" s="8"/>
    </row>
    <row r="8" spans="1:13" x14ac:dyDescent="0.2">
      <c r="A8" s="24" t="s">
        <v>22</v>
      </c>
      <c r="B8" s="9">
        <v>13862</v>
      </c>
      <c r="C8" s="5">
        <v>395</v>
      </c>
      <c r="D8" s="5">
        <v>564</v>
      </c>
      <c r="E8" s="5">
        <v>1529</v>
      </c>
      <c r="F8" s="5">
        <v>4551</v>
      </c>
      <c r="G8" s="5">
        <v>140</v>
      </c>
      <c r="H8" s="5">
        <v>210</v>
      </c>
      <c r="I8" s="5">
        <v>295</v>
      </c>
      <c r="J8" s="5">
        <v>6037</v>
      </c>
      <c r="K8" s="5"/>
      <c r="L8" s="8"/>
    </row>
    <row r="9" spans="1:13" x14ac:dyDescent="0.2">
      <c r="A9" s="24" t="s">
        <v>23</v>
      </c>
      <c r="B9" s="9">
        <v>13899</v>
      </c>
      <c r="C9" s="5">
        <v>441</v>
      </c>
      <c r="D9" s="5">
        <v>583</v>
      </c>
      <c r="E9" s="5">
        <v>1795</v>
      </c>
      <c r="F9" s="5">
        <v>4631</v>
      </c>
      <c r="G9" s="5">
        <v>144</v>
      </c>
      <c r="H9" s="5">
        <v>214</v>
      </c>
      <c r="I9" s="5">
        <v>292</v>
      </c>
      <c r="J9" s="5">
        <v>5799</v>
      </c>
      <c r="K9" s="5"/>
      <c r="L9" s="8"/>
    </row>
    <row r="10" spans="1:13" x14ac:dyDescent="0.2">
      <c r="A10" s="24" t="s">
        <v>27</v>
      </c>
      <c r="B10" s="9">
        <v>14027</v>
      </c>
      <c r="C10" s="5">
        <v>446</v>
      </c>
      <c r="D10" s="5">
        <v>593</v>
      </c>
      <c r="E10" s="5">
        <v>1811</v>
      </c>
      <c r="F10" s="5">
        <v>4527</v>
      </c>
      <c r="G10" s="5">
        <v>144</v>
      </c>
      <c r="H10" s="5">
        <v>216</v>
      </c>
      <c r="I10" s="5">
        <v>294</v>
      </c>
      <c r="J10" s="5">
        <v>5825</v>
      </c>
      <c r="K10" s="5"/>
      <c r="L10" s="8"/>
    </row>
    <row r="11" spans="1:13" x14ac:dyDescent="0.2">
      <c r="A11" s="24" t="s">
        <v>28</v>
      </c>
      <c r="B11" s="9">
        <v>14704</v>
      </c>
      <c r="C11" s="5">
        <v>571</v>
      </c>
      <c r="D11" s="5">
        <v>670</v>
      </c>
      <c r="E11" s="5">
        <v>2545</v>
      </c>
      <c r="F11" s="5">
        <v>4330</v>
      </c>
      <c r="G11" s="5">
        <v>92</v>
      </c>
      <c r="H11" s="5">
        <v>208</v>
      </c>
      <c r="I11" s="5">
        <v>303</v>
      </c>
      <c r="J11" s="5">
        <v>5765</v>
      </c>
      <c r="K11" s="5"/>
      <c r="L11" s="8"/>
    </row>
    <row r="12" spans="1:13" x14ac:dyDescent="0.2">
      <c r="A12" s="24" t="s">
        <v>29</v>
      </c>
      <c r="B12" s="9">
        <v>15565</v>
      </c>
      <c r="C12" s="5">
        <v>720</v>
      </c>
      <c r="D12" s="5">
        <v>688</v>
      </c>
      <c r="E12" s="5">
        <v>3318</v>
      </c>
      <c r="F12" s="5">
        <v>4486</v>
      </c>
      <c r="G12" s="5">
        <v>118</v>
      </c>
      <c r="H12" s="5">
        <v>224</v>
      </c>
      <c r="I12" s="5">
        <v>316</v>
      </c>
      <c r="J12" s="5">
        <v>5695</v>
      </c>
      <c r="K12" s="5"/>
      <c r="L12" s="8"/>
    </row>
    <row r="13" spans="1:13" x14ac:dyDescent="0.2">
      <c r="A13" s="24" t="s">
        <v>30</v>
      </c>
      <c r="B13" s="9">
        <v>15885</v>
      </c>
      <c r="C13" s="5">
        <v>748</v>
      </c>
      <c r="D13" s="5">
        <v>698</v>
      </c>
      <c r="E13" s="5">
        <v>3910</v>
      </c>
      <c r="F13" s="5">
        <v>4340</v>
      </c>
      <c r="G13" s="5">
        <v>118</v>
      </c>
      <c r="H13" s="5">
        <v>212</v>
      </c>
      <c r="I13" s="5">
        <v>322</v>
      </c>
      <c r="J13" s="5">
        <v>5537</v>
      </c>
      <c r="K13" s="5"/>
      <c r="L13" s="8"/>
    </row>
    <row r="14" spans="1:13" x14ac:dyDescent="0.2">
      <c r="A14" s="24" t="s">
        <v>31</v>
      </c>
      <c r="B14" s="4">
        <v>15716</v>
      </c>
      <c r="C14" s="5">
        <v>748</v>
      </c>
      <c r="D14" s="5">
        <v>700</v>
      </c>
      <c r="E14" s="5">
        <v>3852</v>
      </c>
      <c r="F14" s="5">
        <v>4237</v>
      </c>
      <c r="G14" s="5">
        <v>120</v>
      </c>
      <c r="H14" s="5">
        <v>211</v>
      </c>
      <c r="I14" s="5">
        <v>321</v>
      </c>
      <c r="J14" s="5">
        <v>5527</v>
      </c>
      <c r="K14" s="5"/>
      <c r="L14" s="8"/>
    </row>
    <row r="15" spans="1:13" x14ac:dyDescent="0.2">
      <c r="A15" s="7">
        <v>10</v>
      </c>
      <c r="B15" s="4">
        <v>16141</v>
      </c>
      <c r="C15" s="5">
        <v>797</v>
      </c>
      <c r="D15" s="5">
        <v>731</v>
      </c>
      <c r="E15" s="5">
        <v>4316</v>
      </c>
      <c r="F15" s="5">
        <v>4128</v>
      </c>
      <c r="G15" s="5">
        <v>109</v>
      </c>
      <c r="H15" s="5">
        <v>208</v>
      </c>
      <c r="I15" s="5">
        <v>330</v>
      </c>
      <c r="J15" s="5">
        <v>5522</v>
      </c>
      <c r="K15" s="5"/>
      <c r="L15" s="8"/>
    </row>
    <row r="16" spans="1:13" x14ac:dyDescent="0.2">
      <c r="A16" s="7">
        <v>11</v>
      </c>
      <c r="B16" s="4">
        <v>16620</v>
      </c>
      <c r="C16" s="5">
        <v>854</v>
      </c>
      <c r="D16" s="5">
        <v>703</v>
      </c>
      <c r="E16" s="5">
        <v>4972</v>
      </c>
      <c r="F16" s="5">
        <v>4037</v>
      </c>
      <c r="G16" s="5">
        <v>111</v>
      </c>
      <c r="H16" s="5">
        <v>224</v>
      </c>
      <c r="I16" s="5">
        <v>306</v>
      </c>
      <c r="J16" s="5">
        <v>5411</v>
      </c>
      <c r="K16" s="5">
        <v>2</v>
      </c>
      <c r="L16" s="8"/>
    </row>
    <row r="17" spans="1:17" x14ac:dyDescent="0.2">
      <c r="A17" s="7">
        <v>12</v>
      </c>
      <c r="B17" s="4">
        <v>17199</v>
      </c>
      <c r="C17" s="5">
        <v>857</v>
      </c>
      <c r="D17" s="5">
        <v>701</v>
      </c>
      <c r="E17" s="5">
        <v>5599</v>
      </c>
      <c r="F17" s="5">
        <v>3977</v>
      </c>
      <c r="G17" s="5">
        <v>110</v>
      </c>
      <c r="H17" s="5">
        <v>251</v>
      </c>
      <c r="I17" s="5">
        <v>294</v>
      </c>
      <c r="J17" s="5">
        <v>5406</v>
      </c>
      <c r="K17" s="5">
        <v>4</v>
      </c>
      <c r="L17" s="8"/>
    </row>
    <row r="18" spans="1:17" s="12" customFormat="1" x14ac:dyDescent="0.2">
      <c r="A18" s="7">
        <v>13</v>
      </c>
      <c r="B18" s="4">
        <v>17678</v>
      </c>
      <c r="C18" s="10">
        <v>885</v>
      </c>
      <c r="D18" s="10">
        <v>727</v>
      </c>
      <c r="E18" s="10">
        <v>6204</v>
      </c>
      <c r="F18" s="10">
        <v>3861</v>
      </c>
      <c r="G18" s="10">
        <v>116</v>
      </c>
      <c r="H18" s="10">
        <v>272</v>
      </c>
      <c r="I18" s="10">
        <v>298</v>
      </c>
      <c r="J18" s="10">
        <v>5313</v>
      </c>
      <c r="K18" s="10">
        <v>2</v>
      </c>
      <c r="L18" s="11"/>
    </row>
    <row r="19" spans="1:17" x14ac:dyDescent="0.2">
      <c r="A19" s="7">
        <v>14</v>
      </c>
      <c r="B19" s="13">
        <f>SUM(C19:L19)</f>
        <v>18504</v>
      </c>
      <c r="C19" s="10">
        <v>913</v>
      </c>
      <c r="D19" s="10">
        <v>768</v>
      </c>
      <c r="E19" s="10">
        <v>6899</v>
      </c>
      <c r="F19" s="10">
        <v>3844</v>
      </c>
      <c r="G19" s="10">
        <v>117</v>
      </c>
      <c r="H19" s="10">
        <v>310</v>
      </c>
      <c r="I19" s="10">
        <v>276</v>
      </c>
      <c r="J19" s="10">
        <v>5373</v>
      </c>
      <c r="K19" s="10">
        <v>3</v>
      </c>
      <c r="L19" s="10">
        <v>1</v>
      </c>
    </row>
    <row r="20" spans="1:17" x14ac:dyDescent="0.2">
      <c r="A20" s="24" t="s">
        <v>32</v>
      </c>
      <c r="B20" s="13">
        <f>SUM(C20:M20)</f>
        <v>19383</v>
      </c>
      <c r="C20" s="10">
        <v>933</v>
      </c>
      <c r="D20" s="10">
        <v>797</v>
      </c>
      <c r="E20" s="10">
        <v>7540</v>
      </c>
      <c r="F20" s="10">
        <v>3938</v>
      </c>
      <c r="G20" s="10">
        <v>114</v>
      </c>
      <c r="H20" s="10">
        <v>324</v>
      </c>
      <c r="I20" s="10">
        <v>265</v>
      </c>
      <c r="J20" s="10">
        <v>5453</v>
      </c>
      <c r="K20" s="10">
        <v>7</v>
      </c>
      <c r="L20" s="10">
        <v>11</v>
      </c>
      <c r="M20" s="10">
        <v>1</v>
      </c>
    </row>
    <row r="21" spans="1:17" x14ac:dyDescent="0.2">
      <c r="A21" s="24">
        <v>16</v>
      </c>
      <c r="B21" s="13">
        <f>SUM(C21:M21)</f>
        <v>19847</v>
      </c>
      <c r="C21" s="10">
        <v>967</v>
      </c>
      <c r="D21" s="10">
        <v>827</v>
      </c>
      <c r="E21" s="10">
        <v>8257</v>
      </c>
      <c r="F21" s="10">
        <v>4099</v>
      </c>
      <c r="G21" s="10">
        <v>116</v>
      </c>
      <c r="H21" s="10">
        <v>315</v>
      </c>
      <c r="I21" s="10">
        <v>236</v>
      </c>
      <c r="J21" s="10">
        <v>5006</v>
      </c>
      <c r="K21" s="10">
        <v>9</v>
      </c>
      <c r="L21" s="10">
        <v>14</v>
      </c>
      <c r="M21" s="10">
        <v>1</v>
      </c>
    </row>
    <row r="22" spans="1:17" x14ac:dyDescent="0.2">
      <c r="A22" s="24">
        <v>17</v>
      </c>
      <c r="B22" s="13">
        <f>SUM(C22:M22)</f>
        <v>20275</v>
      </c>
      <c r="C22" s="10">
        <v>1010</v>
      </c>
      <c r="D22" s="10">
        <v>858</v>
      </c>
      <c r="E22" s="10">
        <v>8760</v>
      </c>
      <c r="F22" s="10">
        <v>3928</v>
      </c>
      <c r="G22" s="10">
        <v>110</v>
      </c>
      <c r="H22" s="10">
        <v>346</v>
      </c>
      <c r="I22" s="10">
        <v>249</v>
      </c>
      <c r="J22" s="10">
        <v>4987</v>
      </c>
      <c r="K22" s="10">
        <v>8</v>
      </c>
      <c r="L22" s="10">
        <v>18</v>
      </c>
      <c r="M22" s="10">
        <v>1</v>
      </c>
    </row>
    <row r="23" spans="1:17" x14ac:dyDescent="0.2">
      <c r="A23" s="25">
        <v>18</v>
      </c>
      <c r="B23" s="14">
        <f>SUM(C23:M23)</f>
        <v>21129</v>
      </c>
      <c r="C23" s="10">
        <v>1031</v>
      </c>
      <c r="D23" s="10">
        <v>927</v>
      </c>
      <c r="E23" s="10">
        <v>9482</v>
      </c>
      <c r="F23" s="10">
        <v>3836</v>
      </c>
      <c r="G23" s="10">
        <v>106</v>
      </c>
      <c r="H23" s="10">
        <v>386</v>
      </c>
      <c r="I23" s="10">
        <v>240</v>
      </c>
      <c r="J23" s="10">
        <v>5091</v>
      </c>
      <c r="K23" s="10">
        <v>11</v>
      </c>
      <c r="L23" s="10">
        <v>18</v>
      </c>
      <c r="M23" s="10">
        <v>1</v>
      </c>
    </row>
    <row r="24" spans="1:17" x14ac:dyDescent="0.2">
      <c r="A24" s="25">
        <v>19</v>
      </c>
      <c r="B24" s="14">
        <f>SUM(C24:M24)</f>
        <v>21186</v>
      </c>
      <c r="C24" s="10">
        <v>1077</v>
      </c>
      <c r="D24" s="10">
        <v>960</v>
      </c>
      <c r="E24" s="10">
        <v>9539</v>
      </c>
      <c r="F24" s="10">
        <v>3663</v>
      </c>
      <c r="G24" s="10">
        <v>128</v>
      </c>
      <c r="H24" s="10">
        <v>422</v>
      </c>
      <c r="I24" s="10">
        <v>241</v>
      </c>
      <c r="J24" s="10">
        <v>5109</v>
      </c>
      <c r="K24" s="10">
        <v>28</v>
      </c>
      <c r="L24" s="10">
        <v>18</v>
      </c>
      <c r="M24" s="10">
        <v>1</v>
      </c>
    </row>
    <row r="25" spans="1:17" x14ac:dyDescent="0.2">
      <c r="A25" s="25">
        <v>20</v>
      </c>
      <c r="B25" s="14">
        <v>22347</v>
      </c>
      <c r="C25" s="10">
        <v>1096</v>
      </c>
      <c r="D25" s="10">
        <v>1001</v>
      </c>
      <c r="E25" s="10">
        <v>10540</v>
      </c>
      <c r="F25" s="10">
        <v>3756</v>
      </c>
      <c r="G25" s="10">
        <v>128</v>
      </c>
      <c r="H25" s="10">
        <v>471</v>
      </c>
      <c r="I25" s="10">
        <v>231</v>
      </c>
      <c r="J25" s="10">
        <v>5054</v>
      </c>
      <c r="K25" s="10">
        <v>55</v>
      </c>
      <c r="L25" s="10">
        <v>14</v>
      </c>
      <c r="M25" s="10">
        <v>1</v>
      </c>
      <c r="Q25" s="19"/>
    </row>
    <row r="26" spans="1:17" x14ac:dyDescent="0.2">
      <c r="A26" s="25">
        <v>21</v>
      </c>
      <c r="B26" s="14">
        <v>23238</v>
      </c>
      <c r="C26" s="10">
        <v>1117</v>
      </c>
      <c r="D26" s="10">
        <v>1030</v>
      </c>
      <c r="E26" s="10">
        <v>11316</v>
      </c>
      <c r="F26" s="10">
        <v>3720</v>
      </c>
      <c r="G26" s="10">
        <v>131</v>
      </c>
      <c r="H26" s="10">
        <v>536</v>
      </c>
      <c r="I26" s="10">
        <v>241</v>
      </c>
      <c r="J26" s="10">
        <v>5074</v>
      </c>
      <c r="K26" s="10">
        <v>57</v>
      </c>
      <c r="L26" s="10">
        <v>15</v>
      </c>
      <c r="M26" s="10">
        <v>1</v>
      </c>
    </row>
    <row r="27" spans="1:17" x14ac:dyDescent="0.2">
      <c r="A27" s="25">
        <v>22</v>
      </c>
      <c r="B27" s="14">
        <v>23516</v>
      </c>
      <c r="C27" s="10">
        <v>1134</v>
      </c>
      <c r="D27" s="10">
        <v>1000</v>
      </c>
      <c r="E27" s="10">
        <v>11682</v>
      </c>
      <c r="F27" s="10">
        <v>3665</v>
      </c>
      <c r="G27" s="10">
        <v>138</v>
      </c>
      <c r="H27" s="10">
        <v>588</v>
      </c>
      <c r="I27" s="10">
        <v>239</v>
      </c>
      <c r="J27" s="10">
        <v>4999</v>
      </c>
      <c r="K27" s="10">
        <v>54</v>
      </c>
      <c r="L27" s="10">
        <v>16</v>
      </c>
      <c r="M27" s="10">
        <v>1</v>
      </c>
    </row>
    <row r="28" spans="1:17" x14ac:dyDescent="0.2">
      <c r="A28" s="25">
        <v>23</v>
      </c>
      <c r="B28" s="14">
        <v>24369</v>
      </c>
      <c r="C28" s="10">
        <v>1166</v>
      </c>
      <c r="D28" s="10">
        <v>1028</v>
      </c>
      <c r="E28" s="10">
        <v>12622</v>
      </c>
      <c r="F28" s="10">
        <v>3563</v>
      </c>
      <c r="G28" s="10">
        <v>142</v>
      </c>
      <c r="H28" s="10">
        <v>654</v>
      </c>
      <c r="I28" s="10">
        <v>232</v>
      </c>
      <c r="J28" s="10">
        <v>4901</v>
      </c>
      <c r="K28" s="10">
        <v>41</v>
      </c>
      <c r="L28" s="10">
        <v>19</v>
      </c>
      <c r="M28" s="10">
        <v>1</v>
      </c>
    </row>
    <row r="29" spans="1:17" x14ac:dyDescent="0.2">
      <c r="A29" s="25">
        <v>24</v>
      </c>
      <c r="B29" s="14">
        <v>23545</v>
      </c>
      <c r="C29" s="10">
        <v>1131</v>
      </c>
      <c r="D29" s="10">
        <v>1001</v>
      </c>
      <c r="E29" s="10">
        <v>11682</v>
      </c>
      <c r="F29" s="10">
        <v>3663</v>
      </c>
      <c r="G29" s="10">
        <v>139</v>
      </c>
      <c r="H29" s="10">
        <v>592</v>
      </c>
      <c r="I29" s="10">
        <v>239</v>
      </c>
      <c r="J29" s="10">
        <v>5027</v>
      </c>
      <c r="K29" s="10">
        <v>54</v>
      </c>
      <c r="L29" s="10">
        <v>16</v>
      </c>
      <c r="M29" s="10">
        <v>1</v>
      </c>
    </row>
    <row r="30" spans="1:17" x14ac:dyDescent="0.2">
      <c r="A30" s="25">
        <v>25</v>
      </c>
      <c r="B30" s="14">
        <v>24283</v>
      </c>
      <c r="C30" s="10">
        <v>1143</v>
      </c>
      <c r="D30" s="10">
        <v>971</v>
      </c>
      <c r="E30" s="10">
        <v>12762</v>
      </c>
      <c r="F30" s="10">
        <v>3421</v>
      </c>
      <c r="G30" s="10">
        <v>141</v>
      </c>
      <c r="H30" s="10">
        <v>725</v>
      </c>
      <c r="I30" s="10">
        <v>228</v>
      </c>
      <c r="J30" s="10">
        <v>4808</v>
      </c>
      <c r="K30" s="10">
        <v>46</v>
      </c>
      <c r="L30" s="10">
        <v>17</v>
      </c>
      <c r="M30" s="10">
        <v>1</v>
      </c>
    </row>
    <row r="31" spans="1:17" x14ac:dyDescent="0.2">
      <c r="A31" s="25">
        <v>26</v>
      </c>
      <c r="B31" s="14">
        <v>25741</v>
      </c>
      <c r="C31" s="10">
        <v>1129</v>
      </c>
      <c r="D31" s="10">
        <v>1002</v>
      </c>
      <c r="E31" s="10">
        <v>14026</v>
      </c>
      <c r="F31" s="10">
        <v>3573</v>
      </c>
      <c r="G31" s="10">
        <v>147</v>
      </c>
      <c r="H31" s="10">
        <v>795</v>
      </c>
      <c r="I31" s="10">
        <v>220</v>
      </c>
      <c r="J31" s="10">
        <v>4789</v>
      </c>
      <c r="K31" s="10">
        <v>43</v>
      </c>
      <c r="L31" s="10">
        <v>17</v>
      </c>
      <c r="M31" s="10"/>
    </row>
    <row r="32" spans="1:17" x14ac:dyDescent="0.2">
      <c r="A32" s="25">
        <v>27</v>
      </c>
      <c r="B32" s="14">
        <v>26156</v>
      </c>
      <c r="C32" s="10">
        <v>1151</v>
      </c>
      <c r="D32" s="10">
        <v>967</v>
      </c>
      <c r="E32" s="10">
        <v>14728</v>
      </c>
      <c r="F32" s="10">
        <v>3329</v>
      </c>
      <c r="G32" s="10">
        <v>146</v>
      </c>
      <c r="H32" s="10">
        <v>840</v>
      </c>
      <c r="I32" s="10">
        <v>209</v>
      </c>
      <c r="J32" s="10">
        <v>4724</v>
      </c>
      <c r="K32" s="10">
        <v>46</v>
      </c>
      <c r="L32" s="10">
        <v>16</v>
      </c>
      <c r="M32" s="10">
        <v>0</v>
      </c>
      <c r="N32" s="18"/>
      <c r="O32" s="8"/>
    </row>
    <row r="33" spans="1:15" x14ac:dyDescent="0.2">
      <c r="A33" s="25">
        <v>28</v>
      </c>
      <c r="B33" s="14">
        <v>27725</v>
      </c>
      <c r="C33" s="10">
        <v>1207</v>
      </c>
      <c r="D33" s="10">
        <v>952</v>
      </c>
      <c r="E33" s="10">
        <v>16244</v>
      </c>
      <c r="F33" s="10">
        <v>3443</v>
      </c>
      <c r="G33" s="10">
        <v>142</v>
      </c>
      <c r="H33" s="10">
        <v>951</v>
      </c>
      <c r="I33" s="10">
        <v>192</v>
      </c>
      <c r="J33" s="10">
        <v>4533</v>
      </c>
      <c r="K33" s="10">
        <v>46</v>
      </c>
      <c r="L33" s="10">
        <v>15</v>
      </c>
      <c r="M33" s="10">
        <v>0</v>
      </c>
      <c r="N33" s="18"/>
      <c r="O33" s="8"/>
    </row>
    <row r="34" spans="1:15" x14ac:dyDescent="0.2">
      <c r="A34" s="25">
        <v>29</v>
      </c>
      <c r="B34" s="14">
        <v>27626</v>
      </c>
      <c r="C34" s="10">
        <v>1205</v>
      </c>
      <c r="D34" s="10">
        <v>968</v>
      </c>
      <c r="E34" s="10">
        <v>16235</v>
      </c>
      <c r="F34" s="10">
        <v>3358</v>
      </c>
      <c r="G34" s="10">
        <v>141</v>
      </c>
      <c r="H34" s="10">
        <v>951</v>
      </c>
      <c r="I34" s="10">
        <v>190</v>
      </c>
      <c r="J34" s="10">
        <v>4531</v>
      </c>
      <c r="K34" s="10">
        <v>47</v>
      </c>
      <c r="L34" s="10">
        <v>15</v>
      </c>
      <c r="M34" s="10"/>
      <c r="N34" s="18"/>
      <c r="O34" s="8"/>
    </row>
    <row r="35" spans="1:15" s="18" customFormat="1" x14ac:dyDescent="0.2">
      <c r="A35" s="25">
        <v>30</v>
      </c>
      <c r="B35" s="14">
        <v>28150</v>
      </c>
      <c r="C35" s="10">
        <v>1253</v>
      </c>
      <c r="D35" s="10">
        <v>959</v>
      </c>
      <c r="E35" s="10">
        <v>16773</v>
      </c>
      <c r="F35" s="10">
        <v>3345</v>
      </c>
      <c r="G35" s="10">
        <v>149</v>
      </c>
      <c r="H35" s="10">
        <v>1066</v>
      </c>
      <c r="I35" s="10">
        <v>219</v>
      </c>
      <c r="J35" s="10">
        <v>4314</v>
      </c>
      <c r="K35" s="10">
        <v>58</v>
      </c>
      <c r="L35" s="10">
        <v>14</v>
      </c>
      <c r="M35" s="10">
        <v>0</v>
      </c>
      <c r="O35" s="11"/>
    </row>
    <row r="36" spans="1:15" s="18" customFormat="1" x14ac:dyDescent="0.2">
      <c r="A36" s="25">
        <v>31</v>
      </c>
      <c r="B36" s="14">
        <v>28245</v>
      </c>
      <c r="C36" s="10">
        <v>1257</v>
      </c>
      <c r="D36" s="10">
        <v>954</v>
      </c>
      <c r="E36" s="10">
        <v>17082</v>
      </c>
      <c r="F36" s="10">
        <v>3251</v>
      </c>
      <c r="G36" s="10">
        <v>149</v>
      </c>
      <c r="H36" s="10">
        <v>1138</v>
      </c>
      <c r="I36" s="10">
        <v>193</v>
      </c>
      <c r="J36" s="10">
        <v>4145</v>
      </c>
      <c r="K36" s="10">
        <v>62</v>
      </c>
      <c r="L36" s="10">
        <v>14</v>
      </c>
      <c r="M36" s="10"/>
      <c r="N36" s="11"/>
      <c r="O36" s="11"/>
    </row>
    <row r="37" spans="1:15" s="19" customFormat="1" x14ac:dyDescent="0.2">
      <c r="A37" s="26" t="s">
        <v>21</v>
      </c>
      <c r="B37" s="20">
        <f>SUM(C37:L37)</f>
        <v>27885</v>
      </c>
      <c r="C37" s="21">
        <v>1257</v>
      </c>
      <c r="D37" s="21">
        <v>971</v>
      </c>
      <c r="E37" s="21">
        <v>16775</v>
      </c>
      <c r="F37" s="21">
        <v>3273</v>
      </c>
      <c r="G37" s="21">
        <v>155</v>
      </c>
      <c r="H37" s="21">
        <v>1242</v>
      </c>
      <c r="I37" s="21">
        <v>189</v>
      </c>
      <c r="J37" s="21">
        <v>3948</v>
      </c>
      <c r="K37" s="21">
        <v>57</v>
      </c>
      <c r="L37" s="21">
        <v>18</v>
      </c>
      <c r="M37" s="21">
        <v>0</v>
      </c>
      <c r="O37" s="22"/>
    </row>
    <row r="38" spans="1:15" s="18" customFormat="1" x14ac:dyDescent="0.2">
      <c r="A38" s="27" t="s">
        <v>22</v>
      </c>
      <c r="B38" s="14">
        <v>27986</v>
      </c>
      <c r="C38" s="23">
        <v>1313</v>
      </c>
      <c r="D38" s="23">
        <v>1048</v>
      </c>
      <c r="E38" s="23">
        <v>16824</v>
      </c>
      <c r="F38" s="23">
        <v>3300</v>
      </c>
      <c r="G38" s="23">
        <v>159</v>
      </c>
      <c r="H38" s="23">
        <v>1275</v>
      </c>
      <c r="I38" s="23">
        <v>212</v>
      </c>
      <c r="J38" s="23">
        <v>3795</v>
      </c>
      <c r="K38" s="23">
        <v>60</v>
      </c>
      <c r="L38" s="23"/>
      <c r="M38" s="23"/>
      <c r="O38" s="11"/>
    </row>
    <row r="39" spans="1:15" s="18" customFormat="1" x14ac:dyDescent="0.2">
      <c r="A39" s="27" t="s">
        <v>23</v>
      </c>
      <c r="B39" s="20">
        <v>28355</v>
      </c>
      <c r="C39" s="21">
        <v>1380</v>
      </c>
      <c r="D39" s="21">
        <v>1042</v>
      </c>
      <c r="E39" s="21">
        <v>17051</v>
      </c>
      <c r="F39" s="21">
        <v>3382</v>
      </c>
      <c r="G39" s="21">
        <v>153</v>
      </c>
      <c r="H39" s="21">
        <v>1358</v>
      </c>
      <c r="I39" s="21">
        <v>233</v>
      </c>
      <c r="J39" s="21">
        <v>3692</v>
      </c>
      <c r="K39" s="21">
        <v>63</v>
      </c>
      <c r="L39" s="21"/>
      <c r="M39" s="21">
        <v>1</v>
      </c>
      <c r="O39" s="11"/>
    </row>
    <row r="40" spans="1:15" s="18" customFormat="1" x14ac:dyDescent="0.2">
      <c r="A40" s="27" t="s">
        <v>27</v>
      </c>
      <c r="B40" s="14">
        <f>SUM(C40:M40)</f>
        <v>28643</v>
      </c>
      <c r="C40" s="23">
        <v>1441</v>
      </c>
      <c r="D40" s="23">
        <v>1083</v>
      </c>
      <c r="E40" s="23">
        <f>5254+8157+4+3767+29</f>
        <v>17211</v>
      </c>
      <c r="F40" s="23">
        <f>83+693+138+1556+106+878</f>
        <v>3454</v>
      </c>
      <c r="G40" s="23">
        <f>81+81</f>
        <v>162</v>
      </c>
      <c r="H40" s="23">
        <v>1422</v>
      </c>
      <c r="I40" s="23">
        <v>244</v>
      </c>
      <c r="J40" s="23">
        <v>3561</v>
      </c>
      <c r="K40" s="23">
        <v>64</v>
      </c>
      <c r="L40" s="23"/>
      <c r="M40" s="23">
        <v>1</v>
      </c>
      <c r="O40" s="11"/>
    </row>
    <row r="41" spans="1:15" ht="13.8" thickBot="1" x14ac:dyDescent="0.25">
      <c r="A41" s="15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5" x14ac:dyDescent="0.2">
      <c r="A42" t="s">
        <v>11</v>
      </c>
    </row>
    <row r="43" spans="1:15" x14ac:dyDescent="0.2">
      <c r="A43" t="s">
        <v>33</v>
      </c>
    </row>
    <row r="44" spans="1:15" x14ac:dyDescent="0.2">
      <c r="A44" t="s">
        <v>34</v>
      </c>
    </row>
    <row r="45" spans="1:15" x14ac:dyDescent="0.2">
      <c r="A45" t="s">
        <v>35</v>
      </c>
    </row>
  </sheetData>
  <mergeCells count="14">
    <mergeCell ref="G2:G4"/>
    <mergeCell ref="A2:A4"/>
    <mergeCell ref="B2:B4"/>
    <mergeCell ref="D3:D4"/>
    <mergeCell ref="C2:C4"/>
    <mergeCell ref="D2:F2"/>
    <mergeCell ref="E3:F3"/>
    <mergeCell ref="M2:M4"/>
    <mergeCell ref="H3:H4"/>
    <mergeCell ref="I3:I4"/>
    <mergeCell ref="J3:J4"/>
    <mergeCell ref="L2:L4"/>
    <mergeCell ref="K2:K4"/>
    <mergeCell ref="H2:J2"/>
  </mergeCells>
  <phoneticPr fontId="2"/>
  <pageMargins left="0.74803149606299213" right="0.74803149606299213" top="0.98425196850393704" bottom="0.98425196850393704" header="0.51181102362204722" footer="0.51181102362204722"/>
  <pageSetup paperSize="9" scale="91" orientation="portrait" horizontalDpi="300" verticalDpi="300" r:id="rId1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2024-03-11T06:03:12Z</cp:lastPrinted>
  <dcterms:created xsi:type="dcterms:W3CDTF">2001-09-19T06:32:15Z</dcterms:created>
  <dcterms:modified xsi:type="dcterms:W3CDTF">2024-03-11T06:03:21Z</dcterms:modified>
</cp:coreProperties>
</file>